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256" windowHeight="1233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H43" l="1"/>
  <c r="F43"/>
  <c r="L195"/>
  <c r="I195"/>
  <c r="G195"/>
  <c r="J195"/>
  <c r="F195"/>
  <c r="L176"/>
  <c r="I176"/>
  <c r="J176"/>
  <c r="G176"/>
  <c r="F176"/>
  <c r="L157"/>
  <c r="H157"/>
  <c r="F157"/>
  <c r="L138"/>
  <c r="L119"/>
  <c r="L100"/>
  <c r="J100"/>
  <c r="I100"/>
  <c r="H100"/>
  <c r="G100"/>
  <c r="F100"/>
  <c r="L81"/>
  <c r="G81"/>
  <c r="J81"/>
  <c r="F81"/>
  <c r="L62"/>
  <c r="H62"/>
  <c r="F62"/>
  <c r="J62"/>
  <c r="I62"/>
  <c r="G62"/>
  <c r="H195"/>
  <c r="H138"/>
  <c r="J138"/>
  <c r="I138"/>
  <c r="G138"/>
  <c r="F138"/>
  <c r="F119"/>
  <c r="G119"/>
  <c r="J43"/>
  <c r="L43"/>
  <c r="L24"/>
  <c r="H24"/>
  <c r="G24"/>
  <c r="I24"/>
  <c r="J24"/>
  <c r="F24"/>
  <c r="H196" l="1"/>
  <c r="I196"/>
  <c r="L196"/>
  <c r="G196"/>
  <c r="F196"/>
  <c r="J196"/>
</calcChain>
</file>

<file path=xl/sharedStrings.xml><?xml version="1.0" encoding="utf-8"?>
<sst xmlns="http://schemas.openxmlformats.org/spreadsheetml/2006/main" count="351" uniqueCount="74">
  <si>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</si>
  <si>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</si>
  <si>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</si>
  <si>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</si>
  <si>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</si>
  <si>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</si>
  <si>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</si>
  <si>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</si>
  <si>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</si>
  <si>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</si>
  <si>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</si>
  <si>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</si>
  <si>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</si>
  <si>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</si>
  <si>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</si>
  <si>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</si>
  <si>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</si>
  <si>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</si>
  <si>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</si>
  <si>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</si>
  <si>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</si>
  <si>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</si>
  <si>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</si>
  <si>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</si>
  <si>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</si>
  <si>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</si>
  <si>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</si>
  <si>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</si>
  <si>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</si>
  <si>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</si>
  <si>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</si>
  <si>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</si>
  <si>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</si>
  <si>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</si>
  <si>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</si>
  <si>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</si>
  <si>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</si>
  <si>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</si>
  <si>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</si>
  <si>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Куры запеченные в сметане</t>
  </si>
  <si>
    <t>Макароны отварные  с маслом</t>
  </si>
  <si>
    <t>Компот из ягод</t>
  </si>
  <si>
    <t>Хлеб пшеничный</t>
  </si>
  <si>
    <t>Хлеб ржаной</t>
  </si>
  <si>
    <t>нарезка</t>
  </si>
  <si>
    <t>Сыр</t>
  </si>
  <si>
    <t xml:space="preserve">Гуляш из мяса говядины </t>
  </si>
  <si>
    <t>Каша гречневая рассыпчатая  с маслом</t>
  </si>
  <si>
    <t>Компот из смеси сух.фруктов</t>
  </si>
  <si>
    <t>Овощи свежие в нарезке</t>
  </si>
  <si>
    <t>овощи</t>
  </si>
  <si>
    <t>Борщ со сметаной</t>
  </si>
  <si>
    <t>Чай с сахаром</t>
  </si>
  <si>
    <t>Груша</t>
  </si>
  <si>
    <t>Рыба тушенная с овощами в томат.соусе</t>
  </si>
  <si>
    <t>Рис припущеный</t>
  </si>
  <si>
    <t>Чай с лимоном</t>
  </si>
  <si>
    <t>Масло сливочное порц</t>
  </si>
  <si>
    <t>Птица , тушенная с овощами</t>
  </si>
  <si>
    <t>Сок фруктовый</t>
  </si>
  <si>
    <t>Яблоко</t>
  </si>
  <si>
    <t xml:space="preserve">Котлета в томат. соусе </t>
  </si>
  <si>
    <t>Фрукты свежие</t>
  </si>
  <si>
    <t>Суп картофельный с макаронными изделиями</t>
  </si>
  <si>
    <t xml:space="preserve">Булочка </t>
  </si>
  <si>
    <t>сладкое</t>
  </si>
  <si>
    <t>Плов с мясом</t>
  </si>
  <si>
    <t>Овощи в нарезке</t>
  </si>
  <si>
    <t>Тефтели с соусом</t>
  </si>
  <si>
    <t>Картофельное пюре</t>
  </si>
  <si>
    <t>Булочка</t>
  </si>
  <si>
    <t>Директор</t>
  </si>
  <si>
    <t>Хоренко</t>
  </si>
  <si>
    <t>МБОУ "Санниковская СОШ"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</si>
</sst>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12" fillId="0" borderId="23" xfId="0" applyNumberFormat="1" applyFont="1" applyBorder="1" applyAlignment="1" applyProtection="1">
      <alignment vertical="center" wrapText="1"/>
      <protection locked="0"/>
    </xf>
    <xf numFmtId="2" fontId="13" fillId="0" borderId="24" xfId="1" applyNumberFormat="1" applyFont="1" applyBorder="1" applyAlignment="1" applyProtection="1">
      <alignment vertical="center" wrapText="1"/>
      <protection locked="0"/>
    </xf>
    <xf numFmtId="2" fontId="12" fillId="0" borderId="25" xfId="0" applyNumberFormat="1" applyFont="1" applyBorder="1" applyAlignment="1" applyProtection="1">
      <alignment vertical="top" wrapText="1"/>
      <protection locked="0"/>
    </xf>
    <xf numFmtId="2" fontId="12" fillId="0" borderId="26" xfId="0" applyNumberFormat="1" applyFont="1" applyBorder="1" applyAlignment="1" applyProtection="1">
      <alignment vertical="top" wrapText="1"/>
      <protection locked="0"/>
    </xf>
    <xf numFmtId="0" fontId="13" fillId="0" borderId="23" xfId="0" applyFont="1" applyBorder="1" applyAlignment="1" applyProtection="1">
      <alignment vertical="center" wrapText="1"/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4" fillId="0" borderId="23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13" fillId="0" borderId="27" xfId="0" applyFont="1" applyBorder="1" applyAlignment="1" applyProtection="1">
      <alignment horizontal="right" vertical="center" wrapText="1"/>
      <protection locked="0"/>
    </xf>
    <xf numFmtId="0" fontId="12" fillId="0" borderId="24" xfId="0" applyFont="1" applyBorder="1" applyAlignment="1" applyProtection="1">
      <alignment horizontal="right" vertical="center" wrapText="1"/>
      <protection locked="0"/>
    </xf>
    <xf numFmtId="1" fontId="12" fillId="0" borderId="27" xfId="0" applyNumberFormat="1" applyFont="1" applyBorder="1" applyAlignment="1" applyProtection="1">
      <alignment horizontal="right" vertical="center" wrapText="1"/>
      <protection locked="0"/>
    </xf>
    <xf numFmtId="2" fontId="12" fillId="0" borderId="28" xfId="0" applyNumberFormat="1" applyFont="1" applyBorder="1" applyAlignment="1" applyProtection="1">
      <alignment horizontal="right" vertical="top" wrapText="1"/>
      <protection locked="0"/>
    </xf>
    <xf numFmtId="0" fontId="12" fillId="0" borderId="27" xfId="0" applyFont="1" applyBorder="1" applyAlignment="1" applyProtection="1">
      <alignment horizontal="right" vertical="center" wrapText="1"/>
      <protection locked="0"/>
    </xf>
    <xf numFmtId="2" fontId="12" fillId="0" borderId="24" xfId="0" applyNumberFormat="1" applyFont="1" applyBorder="1" applyAlignment="1" applyProtection="1">
      <alignment horizontal="right" vertical="center" wrapText="1"/>
      <protection locked="0"/>
    </xf>
    <xf numFmtId="2" fontId="12" fillId="0" borderId="27" xfId="0" applyNumberFormat="1" applyFont="1" applyBorder="1" applyAlignment="1" applyProtection="1">
      <alignment horizontal="right" vertical="center" wrapText="1"/>
      <protection locked="0"/>
    </xf>
    <xf numFmtId="0" fontId="13" fillId="4" borderId="1" xfId="0" applyFont="1" applyFill="1" applyBorder="1" applyProtection="1">
      <protection locked="0"/>
    </xf>
    <xf numFmtId="0" fontId="12" fillId="5" borderId="4" xfId="0" applyFont="1" applyFill="1" applyBorder="1" applyProtection="1">
      <protection locked="0"/>
    </xf>
    <xf numFmtId="0" fontId="12" fillId="5" borderId="2" xfId="0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12" fillId="0" borderId="23" xfId="0" applyNumberFormat="1" applyFont="1" applyBorder="1" applyAlignment="1" applyProtection="1">
      <alignment horizontal="right" vertical="center" wrapText="1"/>
      <protection locked="0"/>
    </xf>
    <xf numFmtId="2" fontId="13" fillId="0" borderId="24" xfId="0" applyNumberFormat="1" applyFont="1" applyBorder="1" applyAlignment="1" applyProtection="1">
      <alignment horizontal="right" vertical="center" wrapText="1"/>
      <protection locked="0"/>
    </xf>
    <xf numFmtId="2" fontId="13" fillId="0" borderId="27" xfId="0" applyNumberFormat="1" applyFont="1" applyBorder="1" applyAlignment="1" applyProtection="1">
      <alignment horizontal="right" vertical="center" wrapText="1"/>
      <protection locked="0"/>
    </xf>
    <xf numFmtId="0" fontId="12" fillId="5" borderId="1" xfId="0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2" fontId="12" fillId="0" borderId="24" xfId="0" applyNumberFormat="1" applyFont="1" applyBorder="1" applyAlignment="1" applyProtection="1">
      <alignment vertical="center" wrapText="1"/>
      <protection locked="0"/>
    </xf>
    <xf numFmtId="2" fontId="12" fillId="0" borderId="2" xfId="0" applyNumberFormat="1" applyFont="1" applyBorder="1" applyAlignment="1" applyProtection="1">
      <alignment vertical="top" wrapText="1"/>
      <protection locked="0"/>
    </xf>
    <xf numFmtId="2" fontId="12" fillId="0" borderId="29" xfId="0" applyNumberFormat="1" applyFont="1" applyBorder="1" applyAlignment="1" applyProtection="1">
      <alignment horizontal="right" vertical="center" wrapText="1"/>
      <protection locked="0"/>
    </xf>
    <xf numFmtId="2" fontId="12" fillId="0" borderId="25" xfId="0" applyNumberFormat="1" applyFont="1" applyBorder="1" applyAlignment="1" applyProtection="1">
      <alignment horizontal="right" vertical="center" wrapText="1"/>
      <protection locked="0"/>
    </xf>
    <xf numFmtId="2" fontId="13" fillId="0" borderId="15" xfId="2" applyNumberFormat="1" applyFont="1" applyBorder="1" applyAlignment="1" applyProtection="1">
      <alignment horizontal="right" vertical="center" wrapText="1"/>
      <protection locked="0"/>
    </xf>
    <xf numFmtId="2" fontId="13" fillId="0" borderId="30" xfId="2" applyNumberFormat="1" applyFont="1" applyBorder="1" applyAlignment="1" applyProtection="1">
      <alignment horizontal="right" vertical="center" wrapText="1"/>
      <protection locked="0"/>
    </xf>
    <xf numFmtId="2" fontId="13" fillId="0" borderId="31" xfId="2" applyNumberFormat="1" applyFont="1" applyBorder="1" applyAlignment="1" applyProtection="1">
      <alignment horizontal="right" vertical="center" wrapText="1"/>
      <protection locked="0"/>
    </xf>
    <xf numFmtId="2" fontId="13" fillId="0" borderId="23" xfId="2" applyNumberFormat="1" applyFont="1" applyBorder="1" applyAlignment="1" applyProtection="1">
      <alignment vertical="center" wrapText="1"/>
      <protection locked="0"/>
    </xf>
    <xf numFmtId="2" fontId="13" fillId="0" borderId="25" xfId="2" applyNumberFormat="1" applyFont="1" applyBorder="1" applyAlignment="1" applyProtection="1">
      <alignment vertical="top" wrapText="1"/>
      <protection locked="0"/>
    </xf>
    <xf numFmtId="2" fontId="13" fillId="0" borderId="26" xfId="2" applyNumberFormat="1" applyFont="1" applyBorder="1" applyAlignment="1" applyProtection="1">
      <alignment vertical="top" wrapText="1"/>
      <protection locked="0"/>
    </xf>
    <xf numFmtId="0" fontId="0" fillId="5" borderId="3" xfId="0" applyFill="1" applyBorder="1" applyProtection="1">
      <protection locked="0"/>
    </xf>
    <xf numFmtId="0" fontId="12" fillId="0" borderId="29" xfId="0" applyFont="1" applyBorder="1" applyAlignment="1" applyProtection="1">
      <alignment horizontal="right" vertical="center" wrapText="1"/>
      <protection locked="0"/>
    </xf>
    <xf numFmtId="0" fontId="14" fillId="0" borderId="27" xfId="0" applyFont="1" applyBorder="1" applyAlignment="1" applyProtection="1">
      <alignment horizontal="right" vertical="center" wrapText="1"/>
      <protection locked="0"/>
    </xf>
    <xf numFmtId="1" fontId="14" fillId="0" borderId="27" xfId="0" applyNumberFormat="1" applyFont="1" applyBorder="1" applyAlignment="1" applyProtection="1">
      <alignment horizontal="right" vertical="center" wrapText="1"/>
      <protection locked="0"/>
    </xf>
    <xf numFmtId="2" fontId="14" fillId="0" borderId="23" xfId="0" applyNumberFormat="1" applyFont="1" applyBorder="1" applyAlignment="1" applyProtection="1">
      <alignment horizontal="right" vertical="center" wrapText="1"/>
      <protection locked="0"/>
    </xf>
    <xf numFmtId="2" fontId="14" fillId="0" borderId="25" xfId="0" applyNumberFormat="1" applyFont="1" applyBorder="1" applyAlignment="1" applyProtection="1">
      <alignment horizontal="right" vertical="center" wrapText="1"/>
      <protection locked="0"/>
    </xf>
    <xf numFmtId="2" fontId="14" fillId="0" borderId="27" xfId="0" applyNumberFormat="1" applyFont="1" applyBorder="1" applyAlignment="1" applyProtection="1">
      <alignment horizontal="right" vertical="center" wrapText="1"/>
      <protection locked="0"/>
    </xf>
    <xf numFmtId="2" fontId="14" fillId="0" borderId="32" xfId="0" applyNumberFormat="1" applyFont="1" applyBorder="1" applyAlignment="1" applyProtection="1">
      <alignment horizontal="right" vertical="center" wrapText="1"/>
      <protection locked="0"/>
    </xf>
    <xf numFmtId="2" fontId="14" fillId="0" borderId="2" xfId="0" applyNumberFormat="1" applyFont="1" applyBorder="1" applyAlignment="1" applyProtection="1">
      <alignment horizontal="right" vertical="center" wrapText="1"/>
      <protection locked="0"/>
    </xf>
    <xf numFmtId="2" fontId="14" fillId="0" borderId="33" xfId="0" applyNumberFormat="1" applyFont="1" applyBorder="1" applyAlignment="1" applyProtection="1">
      <alignment vertical="center" wrapText="1"/>
      <protection locked="0"/>
    </xf>
    <xf numFmtId="2" fontId="14" fillId="0" borderId="2" xfId="0" applyNumberFormat="1" applyFont="1" applyBorder="1" applyAlignment="1" applyProtection="1">
      <alignment vertical="center" wrapText="1"/>
      <protection locked="0"/>
    </xf>
    <xf numFmtId="2" fontId="14" fillId="0" borderId="24" xfId="0" applyNumberFormat="1" applyFont="1" applyBorder="1" applyAlignment="1" applyProtection="1">
      <alignment vertical="center" wrapText="1"/>
      <protection locked="0"/>
    </xf>
    <xf numFmtId="0" fontId="14" fillId="0" borderId="25" xfId="0" applyFont="1" applyBorder="1" applyAlignment="1" applyProtection="1">
      <alignment vertical="center" wrapText="1"/>
      <protection locked="0"/>
    </xf>
    <xf numFmtId="0" fontId="14" fillId="0" borderId="24" xfId="0" applyFont="1" applyBorder="1" applyAlignment="1" applyProtection="1">
      <alignment horizontal="right" vertical="center" wrapText="1"/>
      <protection locked="0"/>
    </xf>
    <xf numFmtId="2" fontId="14" fillId="0" borderId="29" xfId="0" applyNumberFormat="1" applyFont="1" applyBorder="1" applyAlignment="1" applyProtection="1">
      <alignment horizontal="right" vertical="center" wrapText="1"/>
      <protection locked="0"/>
    </xf>
    <xf numFmtId="2" fontId="14" fillId="0" borderId="2" xfId="0" applyNumberFormat="1" applyFont="1" applyBorder="1" applyAlignment="1" applyProtection="1">
      <alignment vertical="top" wrapText="1"/>
      <protection locked="0"/>
    </xf>
    <xf numFmtId="0" fontId="14" fillId="5" borderId="1" xfId="0" applyFont="1" applyFill="1" applyBorder="1" applyProtection="1">
      <protection locked="0"/>
    </xf>
    <xf numFmtId="1" fontId="13" fillId="0" borderId="27" xfId="0" applyNumberFormat="1" applyFont="1" applyBorder="1" applyAlignment="1" applyProtection="1">
      <alignment horizontal="right" vertical="center" wrapText="1"/>
      <protection locked="0"/>
    </xf>
    <xf numFmtId="0" fontId="13" fillId="0" borderId="25" xfId="0" applyFont="1" applyBorder="1" applyAlignment="1" applyProtection="1">
      <alignment vertical="center" wrapText="1"/>
      <protection locked="0"/>
    </xf>
    <xf numFmtId="1" fontId="13" fillId="0" borderId="24" xfId="0" applyNumberFormat="1" applyFont="1" applyBorder="1" applyAlignment="1" applyProtection="1">
      <alignment horizontal="right" vertical="center" wrapText="1"/>
      <protection locked="0"/>
    </xf>
    <xf numFmtId="2" fontId="13" fillId="0" borderId="23" xfId="0" applyNumberFormat="1" applyFont="1" applyBorder="1" applyAlignment="1" applyProtection="1">
      <alignment vertical="center" wrapText="1"/>
      <protection locked="0"/>
    </xf>
    <xf numFmtId="2" fontId="13" fillId="0" borderId="24" xfId="0" applyNumberFormat="1" applyFont="1" applyBorder="1" applyAlignment="1" applyProtection="1">
      <alignment vertical="center" wrapText="1"/>
      <protection locked="0"/>
    </xf>
    <xf numFmtId="0" fontId="15" fillId="0" borderId="25" xfId="0" applyFont="1" applyBorder="1" applyAlignment="1" applyProtection="1">
      <alignment vertical="center" wrapText="1"/>
      <protection locked="0"/>
    </xf>
    <xf numFmtId="0" fontId="15" fillId="0" borderId="24" xfId="0" applyFont="1" applyBorder="1" applyAlignment="1" applyProtection="1">
      <alignment horizontal="right" vertical="center" wrapText="1"/>
      <protection locked="0"/>
    </xf>
    <xf numFmtId="0" fontId="13" fillId="4" borderId="4" xfId="0" applyFont="1" applyFill="1" applyBorder="1" applyProtection="1">
      <protection locked="0"/>
    </xf>
    <xf numFmtId="0" fontId="13" fillId="4" borderId="2" xfId="0" applyFont="1" applyFill="1" applyBorder="1" applyProtection="1">
      <protection locked="0"/>
    </xf>
    <xf numFmtId="2" fontId="13" fillId="0" borderId="23" xfId="0" applyNumberFormat="1" applyFont="1" applyBorder="1" applyAlignment="1" applyProtection="1">
      <alignment horizontal="right" vertical="center" wrapText="1"/>
      <protection locked="0"/>
    </xf>
    <xf numFmtId="2" fontId="13" fillId="0" borderId="28" xfId="0" applyNumberFormat="1" applyFont="1" applyBorder="1" applyAlignment="1" applyProtection="1">
      <alignment horizontal="right" vertical="top" wrapText="1"/>
      <protection locked="0"/>
    </xf>
    <xf numFmtId="0" fontId="13" fillId="0" borderId="24" xfId="0" applyFont="1" applyBorder="1" applyAlignment="1" applyProtection="1">
      <alignment horizontal="right" vertical="center" wrapText="1"/>
      <protection locked="0"/>
    </xf>
    <xf numFmtId="4" fontId="13" fillId="0" borderId="23" xfId="0" applyNumberFormat="1" applyFont="1" applyBorder="1" applyAlignment="1" applyProtection="1">
      <alignment vertical="center" wrapText="1"/>
      <protection locked="0"/>
    </xf>
    <xf numFmtId="2" fontId="13" fillId="0" borderId="28" xfId="0" applyNumberFormat="1" applyFont="1" applyBorder="1" applyAlignment="1" applyProtection="1">
      <alignment vertical="top" wrapText="1"/>
      <protection locked="0"/>
    </xf>
    <xf numFmtId="2" fontId="13" fillId="0" borderId="17" xfId="1" applyNumberFormat="1" applyFont="1" applyBorder="1" applyAlignment="1" applyProtection="1">
      <alignment vertical="top" wrapText="1"/>
      <protection locked="0"/>
    </xf>
    <xf numFmtId="2" fontId="13" fillId="0" borderId="34" xfId="1" applyNumberFormat="1" applyFont="1" applyBorder="1" applyAlignment="1" applyProtection="1">
      <alignment vertical="top" wrapText="1"/>
      <protection locked="0"/>
    </xf>
    <xf numFmtId="2" fontId="13" fillId="0" borderId="35" xfId="1" applyNumberFormat="1" applyFont="1" applyBorder="1" applyAlignment="1" applyProtection="1">
      <alignment vertical="top" wrapText="1"/>
      <protection locked="0"/>
    </xf>
    <xf numFmtId="0" fontId="13" fillId="0" borderId="29" xfId="0" applyFont="1" applyBorder="1" applyAlignment="1" applyProtection="1">
      <alignment horizontal="right" vertical="center" wrapText="1"/>
      <protection locked="0"/>
    </xf>
    <xf numFmtId="0" fontId="13" fillId="4" borderId="1" xfId="0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2" fontId="13" fillId="0" borderId="25" xfId="0" applyNumberFormat="1" applyFont="1" applyBorder="1" applyAlignment="1" applyProtection="1">
      <alignment vertical="top" wrapText="1"/>
      <protection locked="0"/>
    </xf>
    <xf numFmtId="2" fontId="13" fillId="0" borderId="26" xfId="0" applyNumberFormat="1" applyFont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1" fontId="13" fillId="4" borderId="2" xfId="0" applyNumberFormat="1" applyFont="1" applyFill="1" applyBorder="1" applyAlignment="1" applyProtection="1">
      <alignment horizontal="right"/>
      <protection locked="0"/>
    </xf>
    <xf numFmtId="2" fontId="13" fillId="0" borderId="25" xfId="0" applyNumberFormat="1" applyFont="1" applyBorder="1" applyAlignment="1" applyProtection="1">
      <alignment horizontal="right" vertical="top" wrapText="1"/>
      <protection locked="0"/>
    </xf>
    <xf numFmtId="2" fontId="13" fillId="0" borderId="26" xfId="0" applyNumberFormat="1" applyFont="1" applyBorder="1" applyAlignment="1" applyProtection="1">
      <alignment horizontal="right" vertical="top" wrapText="1"/>
      <protection locked="0"/>
    </xf>
    <xf numFmtId="2" fontId="13" fillId="0" borderId="24" xfId="0" applyNumberFormat="1" applyFont="1" applyBorder="1" applyAlignment="1" applyProtection="1">
      <alignment vertical="top" wrapText="1"/>
      <protection locked="0"/>
    </xf>
    <xf numFmtId="2" fontId="13" fillId="0" borderId="29" xfId="0" applyNumberFormat="1" applyFont="1" applyBorder="1" applyAlignment="1" applyProtection="1">
      <alignment vertical="top" wrapText="1"/>
      <protection locked="0"/>
    </xf>
    <xf numFmtId="2" fontId="15" fillId="0" borderId="28" xfId="0" applyNumberFormat="1" applyFont="1" applyBorder="1" applyAlignment="1" applyProtection="1">
      <alignment vertical="top" wrapText="1"/>
      <protection locked="0"/>
    </xf>
    <xf numFmtId="2" fontId="15" fillId="0" borderId="24" xfId="0" applyNumberFormat="1" applyFont="1" applyBorder="1" applyAlignment="1" applyProtection="1">
      <alignment horizontal="right"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35" t="s">
        <v>73</v>
      </c>
      <c r="D1" s="136"/>
      <c r="E1" s="136"/>
      <c r="F1" s="12" t="s">
        <v>16</v>
      </c>
      <c r="G1" s="2" t="s">
        <v>17</v>
      </c>
      <c r="H1" s="137" t="s">
        <v>71</v>
      </c>
      <c r="I1" s="137"/>
      <c r="J1" s="137"/>
      <c r="K1" s="137"/>
    </row>
    <row r="2" spans="1:12" ht="17.399999999999999">
      <c r="A2" s="35" t="s">
        <v>6</v>
      </c>
      <c r="C2" s="2"/>
      <c r="G2" s="2" t="s">
        <v>18</v>
      </c>
      <c r="H2" s="137" t="s">
        <v>72</v>
      </c>
      <c r="I2" s="137"/>
      <c r="J2" s="137"/>
      <c r="K2" s="13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2" thickBot="1">
      <c r="A6" s="20">
        <v>1</v>
      </c>
      <c r="B6" s="21">
        <v>1</v>
      </c>
      <c r="C6" s="22" t="s">
        <v>20</v>
      </c>
      <c r="D6" s="5" t="s">
        <v>21</v>
      </c>
      <c r="E6" s="54" t="s">
        <v>39</v>
      </c>
      <c r="F6" s="59">
        <v>100</v>
      </c>
      <c r="G6" s="50">
        <v>11.01</v>
      </c>
      <c r="H6" s="50">
        <v>6.4</v>
      </c>
      <c r="I6" s="50">
        <v>25.04</v>
      </c>
      <c r="J6" s="63">
        <v>258.33999999999997</v>
      </c>
      <c r="K6" s="66">
        <v>301</v>
      </c>
      <c r="L6" s="39"/>
    </row>
    <row r="7" spans="1:12" ht="16.2" thickBot="1">
      <c r="A7" s="23"/>
      <c r="B7" s="15"/>
      <c r="C7" s="11"/>
      <c r="D7" s="69" t="s">
        <v>21</v>
      </c>
      <c r="E7" s="55" t="s">
        <v>40</v>
      </c>
      <c r="F7" s="60">
        <v>150</v>
      </c>
      <c r="G7" s="50">
        <v>5.52</v>
      </c>
      <c r="H7" s="50">
        <v>5.97</v>
      </c>
      <c r="I7" s="50">
        <v>18.45</v>
      </c>
      <c r="J7" s="64">
        <v>168.45</v>
      </c>
      <c r="K7" s="67">
        <v>688</v>
      </c>
      <c r="L7" s="42"/>
    </row>
    <row r="8" spans="1:12" ht="16.2" thickBot="1">
      <c r="A8" s="23"/>
      <c r="B8" s="15"/>
      <c r="C8" s="11"/>
      <c r="D8" s="7" t="s">
        <v>22</v>
      </c>
      <c r="E8" s="56" t="s">
        <v>41</v>
      </c>
      <c r="F8" s="61">
        <v>200</v>
      </c>
      <c r="G8" s="51">
        <v>0.1</v>
      </c>
      <c r="H8" s="51">
        <v>0.1</v>
      </c>
      <c r="I8" s="51">
        <v>26</v>
      </c>
      <c r="J8" s="65">
        <v>102.4</v>
      </c>
      <c r="K8" s="68">
        <v>539</v>
      </c>
      <c r="L8" s="42"/>
    </row>
    <row r="9" spans="1:12" ht="16.2" thickBot="1">
      <c r="A9" s="23"/>
      <c r="B9" s="15"/>
      <c r="C9" s="11"/>
      <c r="D9" s="7" t="s">
        <v>23</v>
      </c>
      <c r="E9" s="57" t="s">
        <v>42</v>
      </c>
      <c r="F9" s="61">
        <v>20</v>
      </c>
      <c r="G9" s="52">
        <v>0.85</v>
      </c>
      <c r="H9" s="53">
        <v>1.2</v>
      </c>
      <c r="I9" s="52">
        <v>14.3</v>
      </c>
      <c r="J9" s="65">
        <v>49.2</v>
      </c>
      <c r="K9" s="43"/>
      <c r="L9" s="42"/>
    </row>
    <row r="10" spans="1:12" ht="16.2" thickBot="1">
      <c r="A10" s="23"/>
      <c r="B10" s="15"/>
      <c r="C10" s="11"/>
      <c r="D10" s="7" t="s">
        <v>24</v>
      </c>
      <c r="E10" s="57"/>
      <c r="F10" s="61"/>
      <c r="G10" s="52"/>
      <c r="H10" s="53"/>
      <c r="I10" s="52"/>
      <c r="J10" s="42"/>
      <c r="K10" s="43"/>
      <c r="L10" s="42"/>
    </row>
    <row r="11" spans="1:12" ht="16.2" thickBot="1">
      <c r="A11" s="23"/>
      <c r="B11" s="15"/>
      <c r="C11" s="11"/>
      <c r="D11" s="58" t="s">
        <v>23</v>
      </c>
      <c r="E11" s="57" t="s">
        <v>43</v>
      </c>
      <c r="F11" s="61">
        <v>20</v>
      </c>
      <c r="G11" s="52">
        <v>0.2</v>
      </c>
      <c r="H11" s="53">
        <v>1.9</v>
      </c>
      <c r="I11" s="52">
        <v>13.2</v>
      </c>
      <c r="J11" s="65">
        <v>35.18</v>
      </c>
      <c r="K11" s="43"/>
      <c r="L11" s="42"/>
    </row>
    <row r="12" spans="1:12" ht="16.2" thickBot="1">
      <c r="A12" s="23"/>
      <c r="B12" s="15"/>
      <c r="C12" s="11"/>
      <c r="D12" s="6" t="s">
        <v>44</v>
      </c>
      <c r="E12" s="55" t="s">
        <v>45</v>
      </c>
      <c r="F12" s="60">
        <v>15</v>
      </c>
      <c r="G12" s="62">
        <v>3.48</v>
      </c>
      <c r="H12" s="62">
        <v>4.43</v>
      </c>
      <c r="I12" s="62">
        <v>0</v>
      </c>
      <c r="J12" s="64">
        <v>54.6</v>
      </c>
      <c r="K12" s="43"/>
      <c r="L12" s="42">
        <v>92</v>
      </c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21.160000000000004</v>
      </c>
      <c r="H13" s="19">
        <f t="shared" si="0"/>
        <v>20</v>
      </c>
      <c r="I13" s="19">
        <f t="shared" si="0"/>
        <v>96.99</v>
      </c>
      <c r="J13" s="19">
        <f t="shared" si="0"/>
        <v>668.17</v>
      </c>
      <c r="K13" s="25"/>
      <c r="L13" s="19">
        <f t="shared" ref="L13" si="1">SUM(L6:L12)</f>
        <v>92</v>
      </c>
    </row>
    <row r="14" spans="1:12" ht="1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6.2" thickBot="1">
      <c r="A15" s="23"/>
      <c r="B15" s="15"/>
      <c r="C15" s="11"/>
      <c r="D15" s="7" t="s">
        <v>27</v>
      </c>
      <c r="E15" s="54"/>
      <c r="F15" s="59"/>
      <c r="G15" s="50"/>
      <c r="H15" s="50"/>
      <c r="I15" s="50"/>
      <c r="J15" s="63"/>
      <c r="K15" s="66"/>
      <c r="L15" s="42"/>
    </row>
    <row r="16" spans="1:12" ht="16.2" thickBot="1">
      <c r="A16" s="23"/>
      <c r="B16" s="15"/>
      <c r="C16" s="11"/>
      <c r="D16" s="7" t="s">
        <v>28</v>
      </c>
      <c r="E16" s="54" t="s">
        <v>39</v>
      </c>
      <c r="F16" s="59">
        <v>100</v>
      </c>
      <c r="G16" s="50">
        <v>11.01</v>
      </c>
      <c r="H16" s="50">
        <v>6.4</v>
      </c>
      <c r="I16" s="50">
        <v>25.04</v>
      </c>
      <c r="J16" s="63">
        <v>258.33999999999997</v>
      </c>
      <c r="K16" s="66">
        <v>301</v>
      </c>
      <c r="L16" s="42"/>
    </row>
    <row r="17" spans="1:12" ht="16.2" thickBot="1">
      <c r="A17" s="23"/>
      <c r="B17" s="15"/>
      <c r="C17" s="11"/>
      <c r="D17" s="7" t="s">
        <v>29</v>
      </c>
      <c r="E17" s="55" t="s">
        <v>40</v>
      </c>
      <c r="F17" s="60">
        <v>150</v>
      </c>
      <c r="G17" s="50">
        <v>5.52</v>
      </c>
      <c r="H17" s="50">
        <v>5.97</v>
      </c>
      <c r="I17" s="50">
        <v>18.45</v>
      </c>
      <c r="J17" s="64">
        <v>168.45</v>
      </c>
      <c r="K17" s="67">
        <v>688</v>
      </c>
      <c r="L17" s="42"/>
    </row>
    <row r="18" spans="1:12" ht="16.2" thickBot="1">
      <c r="A18" s="23"/>
      <c r="B18" s="15"/>
      <c r="C18" s="11"/>
      <c r="D18" s="7" t="s">
        <v>30</v>
      </c>
      <c r="E18" s="56" t="s">
        <v>41</v>
      </c>
      <c r="F18" s="61">
        <v>200</v>
      </c>
      <c r="G18" s="51">
        <v>0.1</v>
      </c>
      <c r="H18" s="51">
        <v>0.1</v>
      </c>
      <c r="I18" s="51">
        <v>26</v>
      </c>
      <c r="J18" s="65">
        <v>102.4</v>
      </c>
      <c r="K18" s="68">
        <v>539</v>
      </c>
      <c r="L18" s="42"/>
    </row>
    <row r="19" spans="1:12" ht="16.2" thickBot="1">
      <c r="A19" s="23"/>
      <c r="B19" s="15"/>
      <c r="C19" s="11"/>
      <c r="D19" s="7" t="s">
        <v>31</v>
      </c>
      <c r="E19" s="57" t="s">
        <v>42</v>
      </c>
      <c r="F19" s="61">
        <v>20</v>
      </c>
      <c r="G19" s="52">
        <v>0.85</v>
      </c>
      <c r="H19" s="53">
        <v>1.2</v>
      </c>
      <c r="I19" s="52">
        <v>14.3</v>
      </c>
      <c r="J19" s="65">
        <v>49.2</v>
      </c>
      <c r="K19" s="43"/>
      <c r="L19" s="42"/>
    </row>
    <row r="20" spans="1:12" ht="16.2" thickBot="1">
      <c r="A20" s="23"/>
      <c r="B20" s="15"/>
      <c r="C20" s="11"/>
      <c r="D20" s="7" t="s">
        <v>32</v>
      </c>
      <c r="E20" s="57" t="s">
        <v>43</v>
      </c>
      <c r="F20" s="61">
        <v>20</v>
      </c>
      <c r="G20" s="52">
        <v>0.2</v>
      </c>
      <c r="H20" s="53">
        <v>1.9</v>
      </c>
      <c r="I20" s="52">
        <v>13.2</v>
      </c>
      <c r="J20" s="65">
        <v>35.18</v>
      </c>
      <c r="K20" s="43"/>
      <c r="L20" s="42"/>
    </row>
    <row r="21" spans="1:12" ht="16.2" thickBot="1">
      <c r="A21" s="23"/>
      <c r="B21" s="15"/>
      <c r="C21" s="11"/>
      <c r="D21" s="6" t="s">
        <v>44</v>
      </c>
      <c r="E21" s="55" t="s">
        <v>45</v>
      </c>
      <c r="F21" s="60">
        <v>15</v>
      </c>
      <c r="G21" s="62">
        <v>3.48</v>
      </c>
      <c r="H21" s="62">
        <v>4.43</v>
      </c>
      <c r="I21" s="62">
        <v>0</v>
      </c>
      <c r="J21" s="64">
        <v>54.6</v>
      </c>
      <c r="K21" s="43"/>
      <c r="L21" s="42"/>
    </row>
    <row r="22" spans="1:12" ht="15" thickBot="1">
      <c r="A22" s="23"/>
      <c r="B22" s="15"/>
      <c r="C22" s="11"/>
      <c r="D22" s="6" t="s">
        <v>24</v>
      </c>
      <c r="E22" s="107" t="s">
        <v>62</v>
      </c>
      <c r="F22" s="108">
        <v>200</v>
      </c>
      <c r="G22" s="130">
        <v>5.8</v>
      </c>
      <c r="H22" s="130">
        <v>7</v>
      </c>
      <c r="I22" s="130">
        <v>19.600000000000001</v>
      </c>
      <c r="J22" s="131">
        <v>175.14</v>
      </c>
      <c r="K22" s="43"/>
      <c r="L22" s="42">
        <v>92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2">SUM(G14:G22)</f>
        <v>26.960000000000004</v>
      </c>
      <c r="H23" s="19">
        <f t="shared" si="2"/>
        <v>27</v>
      </c>
      <c r="I23" s="19">
        <f t="shared" si="2"/>
        <v>116.59</v>
      </c>
      <c r="J23" s="19">
        <f t="shared" si="2"/>
        <v>843.31</v>
      </c>
      <c r="K23" s="25"/>
      <c r="L23" s="19">
        <f t="shared" ref="L23" si="3">SUM(L14:L22)</f>
        <v>92</v>
      </c>
    </row>
    <row r="24" spans="1:12" ht="15" thickBot="1">
      <c r="A24" s="29">
        <f>A6</f>
        <v>1</v>
      </c>
      <c r="B24" s="30">
        <f>B6</f>
        <v>1</v>
      </c>
      <c r="C24" s="132" t="s">
        <v>4</v>
      </c>
      <c r="D24" s="133"/>
      <c r="E24" s="31"/>
      <c r="F24" s="32">
        <f>F13+F23</f>
        <v>1210</v>
      </c>
      <c r="G24" s="32">
        <f t="shared" ref="G24:J24" si="4">G13+G23</f>
        <v>48.120000000000005</v>
      </c>
      <c r="H24" s="32">
        <f t="shared" si="4"/>
        <v>47</v>
      </c>
      <c r="I24" s="32">
        <f t="shared" si="4"/>
        <v>213.57999999999998</v>
      </c>
      <c r="J24" s="32">
        <f t="shared" si="4"/>
        <v>1511.48</v>
      </c>
      <c r="K24" s="32"/>
      <c r="L24" s="32">
        <f t="shared" ref="L24" si="5">L13+L23</f>
        <v>184</v>
      </c>
    </row>
    <row r="25" spans="1:12" ht="16.2" thickBot="1">
      <c r="A25" s="14">
        <v>1</v>
      </c>
      <c r="B25" s="15">
        <v>2</v>
      </c>
      <c r="C25" s="22" t="s">
        <v>20</v>
      </c>
      <c r="D25" s="5" t="s">
        <v>21</v>
      </c>
      <c r="E25" s="57" t="s">
        <v>46</v>
      </c>
      <c r="F25" s="63">
        <v>100</v>
      </c>
      <c r="G25" s="70">
        <v>17.420000000000002</v>
      </c>
      <c r="H25" s="70">
        <v>13.16</v>
      </c>
      <c r="I25" s="70">
        <v>9.18</v>
      </c>
      <c r="J25" s="65">
        <v>227.15</v>
      </c>
      <c r="K25" s="73">
        <v>591</v>
      </c>
      <c r="L25" s="39"/>
    </row>
    <row r="26" spans="1:12" ht="16.2" thickBot="1">
      <c r="A26" s="14"/>
      <c r="B26" s="15"/>
      <c r="C26" s="11"/>
      <c r="D26" s="6"/>
      <c r="E26" s="55" t="s">
        <v>47</v>
      </c>
      <c r="F26" s="60">
        <v>150</v>
      </c>
      <c r="G26" s="50">
        <v>8.6</v>
      </c>
      <c r="H26" s="50">
        <v>5.5</v>
      </c>
      <c r="I26" s="50">
        <v>34.15</v>
      </c>
      <c r="J26" s="64">
        <v>230.45</v>
      </c>
      <c r="K26" s="67">
        <v>679</v>
      </c>
      <c r="L26" s="42"/>
    </row>
    <row r="27" spans="1:12" ht="16.2" thickBot="1">
      <c r="A27" s="14"/>
      <c r="B27" s="15"/>
      <c r="C27" s="11"/>
      <c r="D27" s="7" t="s">
        <v>22</v>
      </c>
      <c r="E27" s="54" t="s">
        <v>48</v>
      </c>
      <c r="F27" s="59">
        <v>200</v>
      </c>
      <c r="G27" s="71">
        <v>0.04</v>
      </c>
      <c r="H27" s="71">
        <v>0</v>
      </c>
      <c r="I27" s="71">
        <v>24.76</v>
      </c>
      <c r="J27" s="72">
        <v>94.2</v>
      </c>
      <c r="K27" s="74">
        <v>868</v>
      </c>
      <c r="L27" s="42"/>
    </row>
    <row r="28" spans="1:12" ht="16.2" thickBot="1">
      <c r="A28" s="14"/>
      <c r="B28" s="15"/>
      <c r="C28" s="11"/>
      <c r="D28" s="7" t="s">
        <v>23</v>
      </c>
      <c r="E28" s="57" t="s">
        <v>42</v>
      </c>
      <c r="F28" s="61">
        <v>20</v>
      </c>
      <c r="G28" s="52">
        <v>0.85</v>
      </c>
      <c r="H28" s="53">
        <v>1.2</v>
      </c>
      <c r="I28" s="52">
        <v>14.3</v>
      </c>
      <c r="J28" s="65">
        <v>49.2</v>
      </c>
      <c r="K28" s="43"/>
      <c r="L28" s="42"/>
    </row>
    <row r="29" spans="1:12" ht="16.2" thickBot="1">
      <c r="A29" s="14"/>
      <c r="B29" s="15"/>
      <c r="C29" s="11"/>
      <c r="D29" s="7" t="s">
        <v>24</v>
      </c>
      <c r="E29" s="57"/>
      <c r="F29" s="63"/>
      <c r="G29" s="52"/>
      <c r="H29" s="53"/>
      <c r="I29" s="52"/>
      <c r="J29" s="65"/>
      <c r="K29" s="43"/>
      <c r="L29" s="42"/>
    </row>
    <row r="30" spans="1:12" ht="16.2" thickBot="1">
      <c r="A30" s="14"/>
      <c r="B30" s="15"/>
      <c r="C30" s="11"/>
      <c r="D30" s="6" t="s">
        <v>23</v>
      </c>
      <c r="E30" s="57" t="s">
        <v>43</v>
      </c>
      <c r="F30" s="61">
        <v>20</v>
      </c>
      <c r="G30" s="52">
        <v>0.2</v>
      </c>
      <c r="H30" s="53">
        <v>1.9</v>
      </c>
      <c r="I30" s="52">
        <v>13.2</v>
      </c>
      <c r="J30" s="65">
        <v>35.18</v>
      </c>
      <c r="K30" s="43"/>
      <c r="L30" s="42"/>
    </row>
    <row r="31" spans="1:12" ht="16.2" thickBot="1">
      <c r="A31" s="14"/>
      <c r="B31" s="15"/>
      <c r="C31" s="11"/>
      <c r="D31" s="6" t="s">
        <v>50</v>
      </c>
      <c r="E31" s="57" t="s">
        <v>49</v>
      </c>
      <c r="F31" s="63">
        <v>60</v>
      </c>
      <c r="G31" s="62">
        <v>0</v>
      </c>
      <c r="H31" s="62">
        <v>0</v>
      </c>
      <c r="I31" s="62">
        <v>0</v>
      </c>
      <c r="J31" s="62">
        <v>0</v>
      </c>
      <c r="K31" s="43"/>
      <c r="L31" s="42">
        <v>98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27.110000000000003</v>
      </c>
      <c r="H32" s="19">
        <f t="shared" ref="H32" si="7">SUM(H25:H31)</f>
        <v>21.759999999999998</v>
      </c>
      <c r="I32" s="19">
        <f t="shared" ref="I32" si="8">SUM(I25:I31)</f>
        <v>95.59</v>
      </c>
      <c r="J32" s="19">
        <f t="shared" ref="J32:L32" si="9">SUM(J25:J31)</f>
        <v>636.18000000000006</v>
      </c>
      <c r="K32" s="25"/>
      <c r="L32" s="19">
        <f t="shared" si="9"/>
        <v>98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thickBot="1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6.2" thickBot="1">
      <c r="A35" s="14"/>
      <c r="B35" s="15"/>
      <c r="C35" s="11"/>
      <c r="D35" s="7" t="s">
        <v>28</v>
      </c>
      <c r="E35" s="57" t="s">
        <v>46</v>
      </c>
      <c r="F35" s="63">
        <v>100</v>
      </c>
      <c r="G35" s="70">
        <v>17.420000000000002</v>
      </c>
      <c r="H35" s="70">
        <v>13.16</v>
      </c>
      <c r="I35" s="70">
        <v>9.18</v>
      </c>
      <c r="J35" s="65">
        <v>227.15</v>
      </c>
      <c r="K35" s="73">
        <v>591</v>
      </c>
      <c r="L35" s="42"/>
    </row>
    <row r="36" spans="1:12" ht="16.2" thickBot="1">
      <c r="A36" s="14"/>
      <c r="B36" s="15"/>
      <c r="C36" s="11"/>
      <c r="D36" s="7" t="s">
        <v>29</v>
      </c>
      <c r="E36" s="55" t="s">
        <v>47</v>
      </c>
      <c r="F36" s="60">
        <v>150</v>
      </c>
      <c r="G36" s="50">
        <v>8.6</v>
      </c>
      <c r="H36" s="50">
        <v>5.5</v>
      </c>
      <c r="I36" s="50">
        <v>34.15</v>
      </c>
      <c r="J36" s="64">
        <v>230.45</v>
      </c>
      <c r="K36" s="67">
        <v>679</v>
      </c>
      <c r="L36" s="42"/>
    </row>
    <row r="37" spans="1:12" ht="16.2" thickBot="1">
      <c r="A37" s="14"/>
      <c r="B37" s="15"/>
      <c r="C37" s="11"/>
      <c r="D37" s="7" t="s">
        <v>30</v>
      </c>
      <c r="E37" s="54" t="s">
        <v>48</v>
      </c>
      <c r="F37" s="59">
        <v>200</v>
      </c>
      <c r="G37" s="71">
        <v>0.04</v>
      </c>
      <c r="H37" s="71">
        <v>0</v>
      </c>
      <c r="I37" s="71">
        <v>24.76</v>
      </c>
      <c r="J37" s="72">
        <v>94.2</v>
      </c>
      <c r="K37" s="74">
        <v>868</v>
      </c>
      <c r="L37" s="42"/>
    </row>
    <row r="38" spans="1:12" ht="16.2" thickBot="1">
      <c r="A38" s="14"/>
      <c r="B38" s="15"/>
      <c r="C38" s="11"/>
      <c r="D38" s="7" t="s">
        <v>31</v>
      </c>
      <c r="E38" s="57" t="s">
        <v>42</v>
      </c>
      <c r="F38" s="61">
        <v>20</v>
      </c>
      <c r="G38" s="52">
        <v>0.85</v>
      </c>
      <c r="H38" s="53">
        <v>1.2</v>
      </c>
      <c r="I38" s="52">
        <v>14.3</v>
      </c>
      <c r="J38" s="65">
        <v>49.2</v>
      </c>
      <c r="K38" s="43"/>
      <c r="L38" s="42"/>
    </row>
    <row r="39" spans="1:12" ht="16.2" thickBot="1">
      <c r="A39" s="14"/>
      <c r="B39" s="15"/>
      <c r="C39" s="11"/>
      <c r="D39" s="7" t="s">
        <v>32</v>
      </c>
      <c r="E39" s="57" t="s">
        <v>43</v>
      </c>
      <c r="F39" s="61">
        <v>20</v>
      </c>
      <c r="G39" s="52">
        <v>0.2</v>
      </c>
      <c r="H39" s="53">
        <v>1.9</v>
      </c>
      <c r="I39" s="52">
        <v>13.2</v>
      </c>
      <c r="J39" s="65">
        <v>35.18</v>
      </c>
      <c r="K39" s="43"/>
      <c r="L39" s="42"/>
    </row>
    <row r="40" spans="1:12" ht="16.2" thickBot="1">
      <c r="A40" s="14"/>
      <c r="B40" s="15"/>
      <c r="C40" s="11"/>
      <c r="D40" s="6" t="s">
        <v>50</v>
      </c>
      <c r="E40" s="57" t="s">
        <v>49</v>
      </c>
      <c r="F40" s="63">
        <v>60</v>
      </c>
      <c r="G40" s="62">
        <v>0</v>
      </c>
      <c r="H40" s="62">
        <v>0</v>
      </c>
      <c r="I40" s="62">
        <v>0</v>
      </c>
      <c r="J40" s="62">
        <v>0</v>
      </c>
      <c r="K40" s="43"/>
      <c r="L40" s="42"/>
    </row>
    <row r="41" spans="1:12" ht="16.2" thickBot="1">
      <c r="A41" s="14"/>
      <c r="B41" s="15"/>
      <c r="C41" s="11"/>
      <c r="D41" s="58" t="s">
        <v>24</v>
      </c>
      <c r="E41" s="55" t="s">
        <v>53</v>
      </c>
      <c r="F41" s="60">
        <v>200</v>
      </c>
      <c r="G41" s="76">
        <v>0.12</v>
      </c>
      <c r="H41" s="76">
        <v>0.05</v>
      </c>
      <c r="I41" s="76">
        <v>8.0500000000000007</v>
      </c>
      <c r="J41" s="77">
        <v>112.48</v>
      </c>
      <c r="K41" s="43"/>
      <c r="L41" s="42">
        <v>98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27.230000000000004</v>
      </c>
      <c r="H42" s="19">
        <f t="shared" ref="H42" si="11">SUM(H33:H41)</f>
        <v>21.81</v>
      </c>
      <c r="I42" s="19">
        <f t="shared" ref="I42" si="12">SUM(I33:I41)</f>
        <v>103.64</v>
      </c>
      <c r="J42" s="19">
        <f t="shared" ref="J42:L42" si="13">SUM(J33:J41)</f>
        <v>748.66000000000008</v>
      </c>
      <c r="K42" s="25"/>
      <c r="L42" s="19">
        <f t="shared" si="13"/>
        <v>98</v>
      </c>
    </row>
    <row r="43" spans="1:12" ht="15.75" customHeight="1" thickBot="1">
      <c r="A43" s="33">
        <f>A25</f>
        <v>1</v>
      </c>
      <c r="B43" s="33">
        <f>B25</f>
        <v>2</v>
      </c>
      <c r="C43" s="132" t="s">
        <v>4</v>
      </c>
      <c r="D43" s="133"/>
      <c r="E43" s="31"/>
      <c r="F43" s="32">
        <f>F32+F42</f>
        <v>1300</v>
      </c>
      <c r="G43" s="32">
        <f t="shared" ref="G43" si="14">G32+G42</f>
        <v>54.34</v>
      </c>
      <c r="H43" s="32">
        <f t="shared" ref="H43" si="15">H32+H42</f>
        <v>43.569999999999993</v>
      </c>
      <c r="I43" s="32">
        <f t="shared" ref="I43" si="16">I32+I42</f>
        <v>199.23000000000002</v>
      </c>
      <c r="J43" s="32">
        <f t="shared" ref="J43:L43" si="17">J32+J42</f>
        <v>1384.8400000000001</v>
      </c>
      <c r="K43" s="32"/>
      <c r="L43" s="32">
        <f t="shared" si="17"/>
        <v>196</v>
      </c>
    </row>
    <row r="44" spans="1:12" ht="16.2" thickBot="1">
      <c r="A44" s="20">
        <v>1</v>
      </c>
      <c r="B44" s="21">
        <v>3</v>
      </c>
      <c r="C44" s="22" t="s">
        <v>20</v>
      </c>
      <c r="D44" s="5" t="s">
        <v>21</v>
      </c>
      <c r="E44" s="57" t="s">
        <v>51</v>
      </c>
      <c r="F44" s="61">
        <v>250</v>
      </c>
      <c r="G44" s="50">
        <v>15.85</v>
      </c>
      <c r="H44" s="50">
        <v>13.22</v>
      </c>
      <c r="I44" s="50">
        <v>49.35</v>
      </c>
      <c r="J44" s="65">
        <v>368.25</v>
      </c>
      <c r="K44" s="73">
        <v>170</v>
      </c>
      <c r="L44" s="39"/>
    </row>
    <row r="45" spans="1:12" ht="16.2" thickBot="1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67"/>
      <c r="L45" s="42"/>
    </row>
    <row r="46" spans="1:12" ht="16.2" thickBot="1">
      <c r="A46" s="23"/>
      <c r="B46" s="15"/>
      <c r="C46" s="11"/>
      <c r="D46" s="7" t="s">
        <v>22</v>
      </c>
      <c r="E46" s="57" t="s">
        <v>52</v>
      </c>
      <c r="F46" s="61">
        <v>200</v>
      </c>
      <c r="G46" s="75">
        <v>2.48</v>
      </c>
      <c r="H46" s="75">
        <v>0.45</v>
      </c>
      <c r="I46" s="75">
        <v>12.53</v>
      </c>
      <c r="J46" s="65">
        <v>26</v>
      </c>
      <c r="K46" s="68">
        <v>648</v>
      </c>
      <c r="L46" s="42"/>
    </row>
    <row r="47" spans="1:12" ht="16.2" thickBot="1">
      <c r="A47" s="23"/>
      <c r="B47" s="15"/>
      <c r="C47" s="11"/>
      <c r="D47" s="7" t="s">
        <v>23</v>
      </c>
      <c r="E47" s="57" t="s">
        <v>42</v>
      </c>
      <c r="F47" s="61">
        <v>20</v>
      </c>
      <c r="G47" s="52">
        <v>0.85</v>
      </c>
      <c r="H47" s="53">
        <v>1.2</v>
      </c>
      <c r="I47" s="52">
        <v>14.3</v>
      </c>
      <c r="J47" s="65">
        <v>49.2</v>
      </c>
      <c r="K47" s="43"/>
      <c r="L47" s="42"/>
    </row>
    <row r="48" spans="1:12" ht="16.2" thickBot="1">
      <c r="A48" s="23"/>
      <c r="B48" s="15"/>
      <c r="C48" s="11"/>
      <c r="D48" s="7" t="s">
        <v>24</v>
      </c>
      <c r="E48" s="55" t="s">
        <v>60</v>
      </c>
      <c r="F48" s="60">
        <v>200</v>
      </c>
      <c r="G48" s="76">
        <v>0.12</v>
      </c>
      <c r="H48" s="76">
        <v>0.05</v>
      </c>
      <c r="I48" s="76">
        <v>8.0500000000000007</v>
      </c>
      <c r="J48" s="77">
        <v>112.48</v>
      </c>
      <c r="K48" s="43"/>
      <c r="L48" s="42"/>
    </row>
    <row r="49" spans="1:12" ht="16.2" thickBot="1">
      <c r="A49" s="23"/>
      <c r="B49" s="15"/>
      <c r="C49" s="11"/>
      <c r="D49" s="58" t="s">
        <v>32</v>
      </c>
      <c r="E49" s="57" t="s">
        <v>43</v>
      </c>
      <c r="F49" s="61">
        <v>20</v>
      </c>
      <c r="G49" s="52">
        <v>0.2</v>
      </c>
      <c r="H49" s="53">
        <v>1.9</v>
      </c>
      <c r="I49" s="52">
        <v>13.2</v>
      </c>
      <c r="J49" s="65">
        <v>35.18</v>
      </c>
      <c r="K49" s="43"/>
      <c r="L49" s="42"/>
    </row>
    <row r="50" spans="1:12" ht="16.2" thickBot="1">
      <c r="A50" s="23"/>
      <c r="B50" s="15"/>
      <c r="C50" s="11"/>
      <c r="D50" s="58"/>
      <c r="E50" s="57"/>
      <c r="F50" s="61"/>
      <c r="G50" s="52"/>
      <c r="H50" s="53"/>
      <c r="I50" s="52"/>
      <c r="J50" s="65"/>
      <c r="K50" s="43"/>
      <c r="L50" s="42">
        <v>72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690</v>
      </c>
      <c r="G51" s="19">
        <f t="shared" ref="G51" si="18">SUM(G44:G50)</f>
        <v>19.5</v>
      </c>
      <c r="H51" s="19">
        <f t="shared" ref="H51" si="19">SUM(H44:H50)</f>
        <v>16.82</v>
      </c>
      <c r="I51" s="19">
        <f t="shared" ref="I51" si="20">SUM(I44:I50)</f>
        <v>97.43</v>
      </c>
      <c r="J51" s="19">
        <f t="shared" ref="J51:L51" si="21">SUM(J44:J50)</f>
        <v>591.1099999999999</v>
      </c>
      <c r="K51" s="25"/>
      <c r="L51" s="19">
        <f t="shared" si="21"/>
        <v>72</v>
      </c>
    </row>
    <row r="52" spans="1:12" ht="1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6.2" thickBot="1">
      <c r="A53" s="23"/>
      <c r="B53" s="15"/>
      <c r="C53" s="11"/>
      <c r="D53" s="7" t="s">
        <v>27</v>
      </c>
      <c r="E53" s="57" t="s">
        <v>51</v>
      </c>
      <c r="F53" s="61">
        <v>250</v>
      </c>
      <c r="G53" s="50">
        <v>15.85</v>
      </c>
      <c r="H53" s="50">
        <v>13.22</v>
      </c>
      <c r="I53" s="50">
        <v>49.35</v>
      </c>
      <c r="J53" s="65">
        <v>368.25</v>
      </c>
      <c r="K53" s="73">
        <v>170</v>
      </c>
      <c r="L53" s="42"/>
    </row>
    <row r="54" spans="1:12" ht="14.4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thickBot="1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6.2" thickBot="1">
      <c r="A56" s="23"/>
      <c r="B56" s="15"/>
      <c r="C56" s="11"/>
      <c r="D56" s="7" t="s">
        <v>30</v>
      </c>
      <c r="E56" s="57" t="s">
        <v>52</v>
      </c>
      <c r="F56" s="61">
        <v>200</v>
      </c>
      <c r="G56" s="75">
        <v>2.48</v>
      </c>
      <c r="H56" s="75">
        <v>0.45</v>
      </c>
      <c r="I56" s="75">
        <v>12.53</v>
      </c>
      <c r="J56" s="65">
        <v>26</v>
      </c>
      <c r="K56" s="68">
        <v>648</v>
      </c>
      <c r="L56" s="42"/>
    </row>
    <row r="57" spans="1:12" ht="16.2" thickBot="1">
      <c r="A57" s="23"/>
      <c r="B57" s="15"/>
      <c r="C57" s="11"/>
      <c r="D57" s="7" t="s">
        <v>31</v>
      </c>
      <c r="E57" s="57" t="s">
        <v>42</v>
      </c>
      <c r="F57" s="61">
        <v>20</v>
      </c>
      <c r="G57" s="52">
        <v>0.85</v>
      </c>
      <c r="H57" s="53">
        <v>1.2</v>
      </c>
      <c r="I57" s="52">
        <v>14.3</v>
      </c>
      <c r="J57" s="65">
        <v>49.2</v>
      </c>
      <c r="K57" s="43"/>
      <c r="L57" s="42"/>
    </row>
    <row r="58" spans="1:12" ht="16.2" thickBot="1">
      <c r="A58" s="23"/>
      <c r="B58" s="15"/>
      <c r="C58" s="11"/>
      <c r="D58" s="7" t="s">
        <v>32</v>
      </c>
      <c r="E58" s="57" t="s">
        <v>43</v>
      </c>
      <c r="F58" s="61">
        <v>20</v>
      </c>
      <c r="G58" s="52">
        <v>0.2</v>
      </c>
      <c r="H58" s="53">
        <v>1.9</v>
      </c>
      <c r="I58" s="52">
        <v>13.2</v>
      </c>
      <c r="J58" s="65">
        <v>35.18</v>
      </c>
      <c r="K58" s="43"/>
      <c r="L58" s="42"/>
    </row>
    <row r="59" spans="1:12" ht="16.2" thickBot="1">
      <c r="A59" s="23"/>
      <c r="B59" s="15"/>
      <c r="C59" s="11"/>
      <c r="D59" s="58" t="s">
        <v>24</v>
      </c>
      <c r="E59" s="55" t="s">
        <v>60</v>
      </c>
      <c r="F59" s="60">
        <v>200</v>
      </c>
      <c r="G59" s="76">
        <v>0.12</v>
      </c>
      <c r="H59" s="76">
        <v>0.05</v>
      </c>
      <c r="I59" s="76">
        <v>8.0500000000000007</v>
      </c>
      <c r="J59" s="77">
        <v>112.48</v>
      </c>
      <c r="K59" s="43"/>
      <c r="L59" s="42"/>
    </row>
    <row r="60" spans="1:12" ht="16.2" thickBot="1">
      <c r="A60" s="23"/>
      <c r="B60" s="15"/>
      <c r="C60" s="11"/>
      <c r="D60" s="6" t="s">
        <v>65</v>
      </c>
      <c r="E60" s="57" t="s">
        <v>70</v>
      </c>
      <c r="F60" s="61">
        <v>50</v>
      </c>
      <c r="G60" s="65">
        <v>298.23</v>
      </c>
      <c r="H60" s="75">
        <v>0.15</v>
      </c>
      <c r="I60" s="75">
        <v>0.48</v>
      </c>
      <c r="J60" s="75">
        <v>6.65</v>
      </c>
      <c r="K60" s="43"/>
      <c r="L60" s="42">
        <v>72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317.73</v>
      </c>
      <c r="H61" s="19">
        <f t="shared" ref="H61" si="23">SUM(H52:H60)</f>
        <v>16.97</v>
      </c>
      <c r="I61" s="19">
        <f t="shared" ref="I61" si="24">SUM(I52:I60)</f>
        <v>97.910000000000011</v>
      </c>
      <c r="J61" s="19">
        <f t="shared" ref="J61:L61" si="25">SUM(J52:J60)</f>
        <v>597.76</v>
      </c>
      <c r="K61" s="25"/>
      <c r="L61" s="19">
        <f t="shared" si="25"/>
        <v>72</v>
      </c>
    </row>
    <row r="62" spans="1:12" ht="15.75" customHeight="1" thickBot="1">
      <c r="A62" s="29">
        <f>A44</f>
        <v>1</v>
      </c>
      <c r="B62" s="30">
        <f>B44</f>
        <v>3</v>
      </c>
      <c r="C62" s="132" t="s">
        <v>4</v>
      </c>
      <c r="D62" s="133"/>
      <c r="E62" s="31"/>
      <c r="F62" s="32">
        <f>F51+F61</f>
        <v>1430</v>
      </c>
      <c r="G62" s="32">
        <f t="shared" ref="G62" si="26">G51+G61</f>
        <v>337.23</v>
      </c>
      <c r="H62" s="32">
        <f t="shared" ref="H62" si="27">H51+H61</f>
        <v>33.79</v>
      </c>
      <c r="I62" s="32">
        <f t="shared" ref="I62" si="28">I51+I61</f>
        <v>195.34000000000003</v>
      </c>
      <c r="J62" s="32">
        <f t="shared" ref="J62:L62" si="29">J51+J61</f>
        <v>1188.8699999999999</v>
      </c>
      <c r="K62" s="32"/>
      <c r="L62" s="32">
        <f t="shared" si="29"/>
        <v>144</v>
      </c>
    </row>
    <row r="63" spans="1:12" ht="16.2" thickBot="1">
      <c r="A63" s="20">
        <v>1</v>
      </c>
      <c r="B63" s="21">
        <v>4</v>
      </c>
      <c r="C63" s="22" t="s">
        <v>20</v>
      </c>
      <c r="D63" s="5" t="s">
        <v>21</v>
      </c>
      <c r="E63" s="57" t="s">
        <v>54</v>
      </c>
      <c r="F63" s="63">
        <v>100</v>
      </c>
      <c r="G63" s="79">
        <v>5.03</v>
      </c>
      <c r="H63" s="80">
        <v>11.51</v>
      </c>
      <c r="I63" s="81">
        <v>7.08</v>
      </c>
      <c r="J63" s="70">
        <v>183.69</v>
      </c>
      <c r="K63" s="73">
        <v>486</v>
      </c>
      <c r="L63" s="39"/>
    </row>
    <row r="64" spans="1:12" ht="16.2" thickBot="1">
      <c r="A64" s="23"/>
      <c r="B64" s="15"/>
      <c r="C64" s="11"/>
      <c r="D64" s="69" t="s">
        <v>21</v>
      </c>
      <c r="E64" s="57" t="s">
        <v>55</v>
      </c>
      <c r="F64" s="63">
        <v>150</v>
      </c>
      <c r="G64" s="82">
        <v>1.5</v>
      </c>
      <c r="H64" s="82">
        <v>8.1999999999999993</v>
      </c>
      <c r="I64" s="82">
        <v>27.1</v>
      </c>
      <c r="J64" s="78">
        <v>258</v>
      </c>
      <c r="K64" s="67">
        <v>683</v>
      </c>
      <c r="L64" s="42"/>
    </row>
    <row r="65" spans="1:12" ht="16.2" thickBot="1">
      <c r="A65" s="23"/>
      <c r="B65" s="15"/>
      <c r="C65" s="11"/>
      <c r="D65" s="7" t="s">
        <v>22</v>
      </c>
      <c r="E65" s="57" t="s">
        <v>56</v>
      </c>
      <c r="F65" s="63">
        <v>200</v>
      </c>
      <c r="G65" s="75">
        <v>0.11</v>
      </c>
      <c r="H65" s="75">
        <v>2.0299999999999998</v>
      </c>
      <c r="I65" s="75">
        <v>6.65</v>
      </c>
      <c r="J65" s="65">
        <v>26.29</v>
      </c>
      <c r="K65" s="68">
        <v>648</v>
      </c>
      <c r="L65" s="42"/>
    </row>
    <row r="66" spans="1:12" ht="16.2" thickBot="1">
      <c r="A66" s="23"/>
      <c r="B66" s="15"/>
      <c r="C66" s="11"/>
      <c r="D66" s="7" t="s">
        <v>23</v>
      </c>
      <c r="E66" s="57" t="s">
        <v>42</v>
      </c>
      <c r="F66" s="63">
        <v>20</v>
      </c>
      <c r="G66" s="83">
        <v>5.7</v>
      </c>
      <c r="H66" s="84">
        <v>0.45</v>
      </c>
      <c r="I66" s="83">
        <v>39.229999999999997</v>
      </c>
      <c r="J66" s="65">
        <v>52.8</v>
      </c>
      <c r="K66" s="43"/>
      <c r="L66" s="42"/>
    </row>
    <row r="67" spans="1:12" ht="15" thickBot="1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6.2" thickBot="1">
      <c r="A68" s="23"/>
      <c r="B68" s="15"/>
      <c r="C68" s="11"/>
      <c r="D68" s="58" t="s">
        <v>32</v>
      </c>
      <c r="E68" s="57" t="s">
        <v>43</v>
      </c>
      <c r="F68" s="63">
        <v>20</v>
      </c>
      <c r="G68" s="83">
        <v>1.98</v>
      </c>
      <c r="H68" s="84">
        <v>0.36</v>
      </c>
      <c r="I68" s="83">
        <v>10.199999999999999</v>
      </c>
      <c r="J68" s="65">
        <v>45</v>
      </c>
      <c r="K68" s="43"/>
      <c r="L68" s="42"/>
    </row>
    <row r="69" spans="1:12" ht="16.2" thickBot="1">
      <c r="A69" s="23"/>
      <c r="B69" s="15"/>
      <c r="C69" s="11"/>
      <c r="D69" s="85" t="s">
        <v>44</v>
      </c>
      <c r="E69" s="55" t="s">
        <v>57</v>
      </c>
      <c r="F69" s="60">
        <v>10</v>
      </c>
      <c r="G69" s="83">
        <v>0</v>
      </c>
      <c r="H69" s="83">
        <v>8.1999999999999993</v>
      </c>
      <c r="I69" s="83">
        <v>0.1</v>
      </c>
      <c r="J69" s="86">
        <v>75</v>
      </c>
      <c r="K69" s="43"/>
      <c r="L69" s="42">
        <v>96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14.32</v>
      </c>
      <c r="H70" s="19">
        <f t="shared" ref="H70" si="31">SUM(H63:H69)</f>
        <v>30.75</v>
      </c>
      <c r="I70" s="19">
        <f t="shared" ref="I70" si="32">SUM(I63:I69)</f>
        <v>90.36</v>
      </c>
      <c r="J70" s="19">
        <f t="shared" ref="J70:L70" si="33">SUM(J63:J69)</f>
        <v>640.78</v>
      </c>
      <c r="K70" s="25"/>
      <c r="L70" s="19">
        <f t="shared" si="33"/>
        <v>96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thickBot="1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6.2" thickBot="1">
      <c r="A73" s="23"/>
      <c r="B73" s="15"/>
      <c r="C73" s="11"/>
      <c r="D73" s="7" t="s">
        <v>28</v>
      </c>
      <c r="E73" s="57" t="s">
        <v>54</v>
      </c>
      <c r="F73" s="63">
        <v>100</v>
      </c>
      <c r="G73" s="79">
        <v>5.03</v>
      </c>
      <c r="H73" s="80">
        <v>11.51</v>
      </c>
      <c r="I73" s="81">
        <v>7.08</v>
      </c>
      <c r="J73" s="70">
        <v>183.69</v>
      </c>
      <c r="K73" s="73">
        <v>486</v>
      </c>
      <c r="L73" s="42"/>
    </row>
    <row r="74" spans="1:12" ht="16.2" thickBot="1">
      <c r="A74" s="23"/>
      <c r="B74" s="15"/>
      <c r="C74" s="11"/>
      <c r="D74" s="7" t="s">
        <v>29</v>
      </c>
      <c r="E74" s="57" t="s">
        <v>55</v>
      </c>
      <c r="F74" s="63">
        <v>150</v>
      </c>
      <c r="G74" s="82">
        <v>1.5</v>
      </c>
      <c r="H74" s="82">
        <v>8.1999999999999993</v>
      </c>
      <c r="I74" s="82">
        <v>27.1</v>
      </c>
      <c r="J74" s="78">
        <v>258</v>
      </c>
      <c r="K74" s="67">
        <v>683</v>
      </c>
      <c r="L74" s="42"/>
    </row>
    <row r="75" spans="1:12" ht="16.2" thickBot="1">
      <c r="A75" s="23"/>
      <c r="B75" s="15"/>
      <c r="C75" s="11"/>
      <c r="D75" s="7" t="s">
        <v>30</v>
      </c>
      <c r="E75" s="57" t="s">
        <v>56</v>
      </c>
      <c r="F75" s="63">
        <v>200</v>
      </c>
      <c r="G75" s="75">
        <v>0.11</v>
      </c>
      <c r="H75" s="75">
        <v>2.0299999999999998</v>
      </c>
      <c r="I75" s="75">
        <v>6.65</v>
      </c>
      <c r="J75" s="65">
        <v>26.29</v>
      </c>
      <c r="K75" s="68">
        <v>648</v>
      </c>
      <c r="L75" s="42"/>
    </row>
    <row r="76" spans="1:12" ht="16.2" thickBot="1">
      <c r="A76" s="23"/>
      <c r="B76" s="15"/>
      <c r="C76" s="11"/>
      <c r="D76" s="7" t="s">
        <v>31</v>
      </c>
      <c r="E76" s="57" t="s">
        <v>42</v>
      </c>
      <c r="F76" s="63">
        <v>20</v>
      </c>
      <c r="G76" s="83">
        <v>5.7</v>
      </c>
      <c r="H76" s="84">
        <v>0.45</v>
      </c>
      <c r="I76" s="83">
        <v>39.229999999999997</v>
      </c>
      <c r="J76" s="65">
        <v>52.8</v>
      </c>
      <c r="K76" s="43"/>
      <c r="L76" s="42"/>
    </row>
    <row r="77" spans="1:12" ht="16.2" thickBot="1">
      <c r="A77" s="23"/>
      <c r="B77" s="15"/>
      <c r="C77" s="11"/>
      <c r="D77" s="7" t="s">
        <v>32</v>
      </c>
      <c r="E77" s="57" t="s">
        <v>43</v>
      </c>
      <c r="F77" s="63">
        <v>20</v>
      </c>
      <c r="G77" s="83">
        <v>1.98</v>
      </c>
      <c r="H77" s="84">
        <v>0.36</v>
      </c>
      <c r="I77" s="83">
        <v>10.199999999999999</v>
      </c>
      <c r="J77" s="65">
        <v>45</v>
      </c>
      <c r="K77" s="43"/>
      <c r="L77" s="42"/>
    </row>
    <row r="78" spans="1:12" ht="16.2" thickBot="1">
      <c r="A78" s="23"/>
      <c r="B78" s="15"/>
      <c r="C78" s="11"/>
      <c r="D78" s="85" t="s">
        <v>44</v>
      </c>
      <c r="E78" s="55" t="s">
        <v>57</v>
      </c>
      <c r="F78" s="60">
        <v>10</v>
      </c>
      <c r="G78" s="83">
        <v>0</v>
      </c>
      <c r="H78" s="83">
        <v>8.1999999999999993</v>
      </c>
      <c r="I78" s="83">
        <v>0.1</v>
      </c>
      <c r="J78" s="86">
        <v>75</v>
      </c>
      <c r="K78" s="43"/>
      <c r="L78" s="42"/>
    </row>
    <row r="79" spans="1:12" ht="15" thickBot="1">
      <c r="A79" s="23"/>
      <c r="B79" s="15"/>
      <c r="C79" s="11"/>
      <c r="D79" s="6" t="s">
        <v>24</v>
      </c>
      <c r="E79" s="107" t="s">
        <v>62</v>
      </c>
      <c r="F79" s="108">
        <v>200</v>
      </c>
      <c r="G79" s="130">
        <v>5.8</v>
      </c>
      <c r="H79" s="130">
        <v>7</v>
      </c>
      <c r="I79" s="130">
        <v>19.600000000000001</v>
      </c>
      <c r="J79" s="131">
        <v>175.14</v>
      </c>
      <c r="K79" s="43"/>
      <c r="L79" s="42">
        <v>96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20.12</v>
      </c>
      <c r="H80" s="19">
        <f t="shared" ref="H80" si="35">SUM(H71:H79)</f>
        <v>37.75</v>
      </c>
      <c r="I80" s="19">
        <f t="shared" ref="I80" si="36">SUM(I71:I79)</f>
        <v>109.96000000000001</v>
      </c>
      <c r="J80" s="19">
        <f t="shared" ref="J80:L80" si="37">SUM(J71:J79)</f>
        <v>815.92</v>
      </c>
      <c r="K80" s="25"/>
      <c r="L80" s="19">
        <f t="shared" si="37"/>
        <v>96</v>
      </c>
    </row>
    <row r="81" spans="1:12" ht="15.75" customHeight="1" thickBot="1">
      <c r="A81" s="29">
        <f>A63</f>
        <v>1</v>
      </c>
      <c r="B81" s="30">
        <f>B63</f>
        <v>4</v>
      </c>
      <c r="C81" s="132" t="s">
        <v>4</v>
      </c>
      <c r="D81" s="133"/>
      <c r="E81" s="31"/>
      <c r="F81" s="32">
        <f>F70+F80</f>
        <v>1200</v>
      </c>
      <c r="G81" s="32">
        <f t="shared" ref="G81" si="38">G70+G80</f>
        <v>34.44</v>
      </c>
      <c r="H81" s="32">
        <f t="shared" ref="H81" si="39">H70+H80</f>
        <v>68.5</v>
      </c>
      <c r="I81" s="32">
        <f t="shared" ref="I81" si="40">I70+I80</f>
        <v>200.32</v>
      </c>
      <c r="J81" s="32">
        <f t="shared" ref="J81:L81" si="41">J70+J80</f>
        <v>1456.6999999999998</v>
      </c>
      <c r="K81" s="32"/>
      <c r="L81" s="32">
        <f t="shared" si="41"/>
        <v>192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6" t="s">
        <v>58</v>
      </c>
      <c r="F82" s="87">
        <v>250</v>
      </c>
      <c r="G82" s="92">
        <v>15.025</v>
      </c>
      <c r="H82" s="93">
        <v>12.51</v>
      </c>
      <c r="I82" s="93">
        <v>13.08</v>
      </c>
      <c r="J82" s="89">
        <v>381.5</v>
      </c>
      <c r="K82" s="101">
        <v>302</v>
      </c>
      <c r="L82" s="39"/>
    </row>
    <row r="83" spans="1:12" ht="15" thickBot="1">
      <c r="A83" s="23"/>
      <c r="B83" s="15"/>
      <c r="C83" s="11"/>
      <c r="D83" s="6"/>
      <c r="E83" s="56"/>
      <c r="F83" s="87"/>
      <c r="G83" s="42"/>
      <c r="H83" s="42"/>
      <c r="I83" s="42"/>
      <c r="J83" s="42"/>
      <c r="K83" s="43"/>
      <c r="L83" s="42"/>
    </row>
    <row r="84" spans="1:12" ht="15" thickBot="1">
      <c r="A84" s="23"/>
      <c r="B84" s="15"/>
      <c r="C84" s="11"/>
      <c r="D84" s="7" t="s">
        <v>22</v>
      </c>
      <c r="E84" s="56" t="s">
        <v>59</v>
      </c>
      <c r="F84" s="88">
        <v>200</v>
      </c>
      <c r="G84" s="91">
        <v>90</v>
      </c>
      <c r="H84" s="96">
        <v>0</v>
      </c>
      <c r="I84" s="96">
        <v>0</v>
      </c>
      <c r="J84" s="96">
        <v>42</v>
      </c>
      <c r="K84" s="43">
        <v>389</v>
      </c>
      <c r="L84" s="42"/>
    </row>
    <row r="85" spans="1:12" ht="16.2" thickBot="1">
      <c r="A85" s="23"/>
      <c r="B85" s="15"/>
      <c r="C85" s="11"/>
      <c r="D85" s="7" t="s">
        <v>23</v>
      </c>
      <c r="E85" s="57" t="s">
        <v>42</v>
      </c>
      <c r="F85" s="61">
        <v>20</v>
      </c>
      <c r="G85" s="65">
        <v>49.2</v>
      </c>
      <c r="H85" s="52">
        <v>0.85</v>
      </c>
      <c r="I85" s="53">
        <v>1.2</v>
      </c>
      <c r="J85" s="52">
        <v>14.3</v>
      </c>
      <c r="K85" s="43"/>
      <c r="L85" s="42"/>
    </row>
    <row r="86" spans="1:12" ht="16.2" thickBot="1">
      <c r="A86" s="23"/>
      <c r="B86" s="15"/>
      <c r="C86" s="11"/>
      <c r="D86" s="7" t="s">
        <v>24</v>
      </c>
      <c r="E86" s="57"/>
      <c r="F86" s="61"/>
      <c r="G86" s="42"/>
      <c r="H86" s="42"/>
      <c r="I86" s="42"/>
      <c r="J86" s="42"/>
      <c r="K86" s="43"/>
      <c r="L86" s="42"/>
    </row>
    <row r="87" spans="1:12" ht="16.2" thickBot="1">
      <c r="A87" s="23"/>
      <c r="B87" s="15"/>
      <c r="C87" s="11"/>
      <c r="D87" s="6" t="s">
        <v>23</v>
      </c>
      <c r="E87" s="57" t="s">
        <v>43</v>
      </c>
      <c r="F87" s="61">
        <v>20</v>
      </c>
      <c r="G87" s="65">
        <v>35.18</v>
      </c>
      <c r="H87" s="52">
        <v>0.2</v>
      </c>
      <c r="I87" s="53">
        <v>1.9</v>
      </c>
      <c r="J87" s="52">
        <v>13.2</v>
      </c>
      <c r="K87" s="43"/>
      <c r="L87" s="42"/>
    </row>
    <row r="88" spans="1:12" ht="16.2" thickBot="1">
      <c r="A88" s="23"/>
      <c r="B88" s="15"/>
      <c r="C88" s="11"/>
      <c r="D88" s="6" t="s">
        <v>44</v>
      </c>
      <c r="E88" s="55" t="s">
        <v>45</v>
      </c>
      <c r="F88" s="60">
        <v>15</v>
      </c>
      <c r="G88" s="62">
        <v>3.48</v>
      </c>
      <c r="H88" s="62">
        <v>4.43</v>
      </c>
      <c r="I88" s="62">
        <v>0</v>
      </c>
      <c r="J88" s="64">
        <v>54.6</v>
      </c>
      <c r="K88" s="43"/>
      <c r="L88" s="42">
        <v>74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192.88500000000002</v>
      </c>
      <c r="H89" s="19">
        <f t="shared" ref="H89" si="43">SUM(H82:H88)</f>
        <v>17.989999999999998</v>
      </c>
      <c r="I89" s="19">
        <f t="shared" ref="I89" si="44">SUM(I82:I88)</f>
        <v>16.18</v>
      </c>
      <c r="J89" s="19">
        <f t="shared" ref="J89:L89" si="45">SUM(J82:J88)</f>
        <v>505.6</v>
      </c>
      <c r="K89" s="25"/>
      <c r="L89" s="19">
        <f t="shared" si="45"/>
        <v>74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thickBot="1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thickBot="1">
      <c r="A92" s="23"/>
      <c r="B92" s="15"/>
      <c r="C92" s="11"/>
      <c r="D92" s="7" t="s">
        <v>28</v>
      </c>
      <c r="E92" s="56" t="s">
        <v>58</v>
      </c>
      <c r="F92" s="87">
        <v>250</v>
      </c>
      <c r="G92" s="92">
        <v>15.025</v>
      </c>
      <c r="H92" s="93">
        <v>12.51</v>
      </c>
      <c r="I92" s="93">
        <v>13.08</v>
      </c>
      <c r="J92" s="89">
        <v>381.5</v>
      </c>
      <c r="K92" s="43">
        <v>302</v>
      </c>
      <c r="L92" s="42"/>
    </row>
    <row r="93" spans="1:12" ht="15" thickBot="1">
      <c r="A93" s="23"/>
      <c r="B93" s="15"/>
      <c r="C93" s="11"/>
      <c r="D93" s="7" t="s">
        <v>29</v>
      </c>
      <c r="E93" s="56"/>
      <c r="F93" s="87"/>
      <c r="G93" s="90"/>
      <c r="H93" s="94"/>
      <c r="I93" s="95"/>
      <c r="J93" s="95"/>
      <c r="K93" s="43"/>
      <c r="L93" s="42"/>
    </row>
    <row r="94" spans="1:12" ht="15" thickBot="1">
      <c r="A94" s="23"/>
      <c r="B94" s="15"/>
      <c r="C94" s="11"/>
      <c r="D94" s="7" t="s">
        <v>30</v>
      </c>
      <c r="E94" s="56" t="s">
        <v>59</v>
      </c>
      <c r="F94" s="88">
        <v>200</v>
      </c>
      <c r="G94" s="91">
        <v>90</v>
      </c>
      <c r="H94" s="96">
        <v>0</v>
      </c>
      <c r="I94" s="96">
        <v>0</v>
      </c>
      <c r="J94" s="96">
        <v>42</v>
      </c>
      <c r="K94" s="43">
        <v>389</v>
      </c>
      <c r="L94" s="42"/>
    </row>
    <row r="95" spans="1:12" ht="16.2" thickBot="1">
      <c r="A95" s="23"/>
      <c r="B95" s="15"/>
      <c r="C95" s="11"/>
      <c r="D95" s="7" t="s">
        <v>31</v>
      </c>
      <c r="E95" s="57" t="s">
        <v>42</v>
      </c>
      <c r="F95" s="61">
        <v>20</v>
      </c>
      <c r="G95" s="65">
        <v>49.2</v>
      </c>
      <c r="H95" s="52">
        <v>0.85</v>
      </c>
      <c r="I95" s="53">
        <v>1.2</v>
      </c>
      <c r="J95" s="52">
        <v>14.3</v>
      </c>
      <c r="K95" s="43"/>
      <c r="L95" s="42"/>
    </row>
    <row r="96" spans="1:12" ht="16.2" thickBot="1">
      <c r="A96" s="23"/>
      <c r="B96" s="15"/>
      <c r="C96" s="11"/>
      <c r="D96" s="7" t="s">
        <v>32</v>
      </c>
      <c r="E96" s="57" t="s">
        <v>43</v>
      </c>
      <c r="F96" s="61">
        <v>20</v>
      </c>
      <c r="G96" s="65">
        <v>35.18</v>
      </c>
      <c r="H96" s="52">
        <v>0.2</v>
      </c>
      <c r="I96" s="53">
        <v>1.9</v>
      </c>
      <c r="J96" s="52">
        <v>13.2</v>
      </c>
      <c r="K96" s="43"/>
      <c r="L96" s="42"/>
    </row>
    <row r="97" spans="1:12" ht="16.2" thickBot="1">
      <c r="A97" s="23"/>
      <c r="B97" s="15"/>
      <c r="C97" s="11"/>
      <c r="D97" s="6" t="s">
        <v>44</v>
      </c>
      <c r="E97" s="55" t="s">
        <v>45</v>
      </c>
      <c r="F97" s="60">
        <v>15</v>
      </c>
      <c r="G97" s="62">
        <v>3.48</v>
      </c>
      <c r="H97" s="62">
        <v>4.43</v>
      </c>
      <c r="I97" s="62">
        <v>0</v>
      </c>
      <c r="J97" s="64">
        <v>54.6</v>
      </c>
      <c r="K97" s="43"/>
      <c r="L97" s="42"/>
    </row>
    <row r="98" spans="1:12" ht="15" thickBot="1">
      <c r="A98" s="23"/>
      <c r="B98" s="15"/>
      <c r="C98" s="11"/>
      <c r="D98" s="58" t="s">
        <v>24</v>
      </c>
      <c r="E98" s="97" t="s">
        <v>60</v>
      </c>
      <c r="F98" s="98">
        <v>220</v>
      </c>
      <c r="G98" s="100">
        <v>7.1</v>
      </c>
      <c r="H98" s="100">
        <v>7.04</v>
      </c>
      <c r="I98" s="100">
        <v>23.84</v>
      </c>
      <c r="J98" s="99">
        <v>232.5</v>
      </c>
      <c r="K98" s="43"/>
      <c r="L98" s="42">
        <v>74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199.98500000000001</v>
      </c>
      <c r="H99" s="19">
        <f t="shared" ref="H99" si="47">SUM(H90:H98)</f>
        <v>25.029999999999998</v>
      </c>
      <c r="I99" s="19">
        <f t="shared" ref="I99" si="48">SUM(I90:I98)</f>
        <v>40.019999999999996</v>
      </c>
      <c r="J99" s="19">
        <f t="shared" ref="J99:L99" si="49">SUM(J90:J98)</f>
        <v>738.1</v>
      </c>
      <c r="K99" s="25"/>
      <c r="L99" s="19">
        <f t="shared" si="49"/>
        <v>74</v>
      </c>
    </row>
    <row r="100" spans="1:12" ht="15.75" customHeight="1" thickBot="1">
      <c r="A100" s="29">
        <f>A82</f>
        <v>1</v>
      </c>
      <c r="B100" s="30">
        <f>B82</f>
        <v>5</v>
      </c>
      <c r="C100" s="132" t="s">
        <v>4</v>
      </c>
      <c r="D100" s="133"/>
      <c r="E100" s="31"/>
      <c r="F100" s="32">
        <f>F89+F99</f>
        <v>1230</v>
      </c>
      <c r="G100" s="32">
        <f t="shared" ref="G100" si="50">G89+G99</f>
        <v>392.87</v>
      </c>
      <c r="H100" s="32">
        <f t="shared" ref="H100" si="51">H89+H99</f>
        <v>43.019999999999996</v>
      </c>
      <c r="I100" s="32">
        <f t="shared" ref="I100" si="52">I89+I99</f>
        <v>56.199999999999996</v>
      </c>
      <c r="J100" s="32">
        <f t="shared" ref="J100:L100" si="53">J89+J99</f>
        <v>1243.7</v>
      </c>
      <c r="K100" s="32"/>
      <c r="L100" s="32">
        <f t="shared" si="53"/>
        <v>148</v>
      </c>
    </row>
    <row r="101" spans="1:12" ht="16.2" thickBot="1">
      <c r="A101" s="20">
        <v>2</v>
      </c>
      <c r="B101" s="21">
        <v>1</v>
      </c>
      <c r="C101" s="22" t="s">
        <v>20</v>
      </c>
      <c r="D101" s="5" t="s">
        <v>21</v>
      </c>
      <c r="E101" s="54" t="s">
        <v>61</v>
      </c>
      <c r="F101" s="102">
        <v>100</v>
      </c>
      <c r="G101" s="105">
        <v>5.52</v>
      </c>
      <c r="H101" s="105">
        <v>4.5199999999999996</v>
      </c>
      <c r="I101" s="105">
        <v>15.15</v>
      </c>
      <c r="J101" s="59">
        <v>352.61</v>
      </c>
      <c r="K101" s="43"/>
      <c r="L101" s="39"/>
    </row>
    <row r="102" spans="1:12" ht="16.2" thickBot="1">
      <c r="A102" s="23"/>
      <c r="B102" s="15"/>
      <c r="C102" s="11"/>
      <c r="D102" s="6"/>
      <c r="E102" s="103" t="s">
        <v>47</v>
      </c>
      <c r="F102" s="104">
        <v>150</v>
      </c>
      <c r="G102" s="105">
        <v>8.6</v>
      </c>
      <c r="H102" s="105">
        <v>5.5</v>
      </c>
      <c r="I102" s="105">
        <v>34.15</v>
      </c>
      <c r="J102" s="71">
        <v>230.45</v>
      </c>
      <c r="K102" s="109">
        <v>679</v>
      </c>
      <c r="L102" s="42"/>
    </row>
    <row r="103" spans="1:12" ht="16.2" thickBot="1">
      <c r="A103" s="23"/>
      <c r="B103" s="15"/>
      <c r="C103" s="11"/>
      <c r="D103" s="7" t="s">
        <v>22</v>
      </c>
      <c r="E103" s="54" t="s">
        <v>52</v>
      </c>
      <c r="F103" s="102">
        <v>200</v>
      </c>
      <c r="G103" s="106">
        <v>1.48</v>
      </c>
      <c r="H103" s="106">
        <v>0.45</v>
      </c>
      <c r="I103" s="106">
        <v>7.2</v>
      </c>
      <c r="J103" s="72">
        <v>26</v>
      </c>
      <c r="K103" s="110">
        <v>648</v>
      </c>
      <c r="L103" s="42"/>
    </row>
    <row r="104" spans="1:12" ht="16.2" thickBot="1">
      <c r="A104" s="23"/>
      <c r="B104" s="15"/>
      <c r="C104" s="11"/>
      <c r="D104" s="7" t="s">
        <v>23</v>
      </c>
      <c r="E104" s="54" t="s">
        <v>42</v>
      </c>
      <c r="F104" s="102">
        <v>20</v>
      </c>
      <c r="G104" s="52">
        <v>0.85</v>
      </c>
      <c r="H104" s="53">
        <v>1.2</v>
      </c>
      <c r="I104" s="52">
        <v>14.3</v>
      </c>
      <c r="J104" s="72">
        <v>49.2</v>
      </c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6.2" thickBot="1">
      <c r="A106" s="23"/>
      <c r="B106" s="15"/>
      <c r="C106" s="11"/>
      <c r="D106" s="6" t="s">
        <v>44</v>
      </c>
      <c r="E106" s="55" t="s">
        <v>45</v>
      </c>
      <c r="F106" s="60">
        <v>15</v>
      </c>
      <c r="G106" s="62">
        <v>3.48</v>
      </c>
      <c r="H106" s="62">
        <v>4.43</v>
      </c>
      <c r="I106" s="62">
        <v>0</v>
      </c>
      <c r="J106" s="64">
        <v>54.6</v>
      </c>
      <c r="K106" s="43"/>
      <c r="L106" s="42"/>
    </row>
    <row r="107" spans="1:12" ht="16.2" thickBot="1">
      <c r="A107" s="23"/>
      <c r="B107" s="15"/>
      <c r="C107" s="11"/>
      <c r="D107" s="58" t="s">
        <v>32</v>
      </c>
      <c r="E107" s="57" t="s">
        <v>43</v>
      </c>
      <c r="F107" s="61">
        <v>20</v>
      </c>
      <c r="G107" s="52">
        <v>0.2</v>
      </c>
      <c r="H107" s="53">
        <v>1.9</v>
      </c>
      <c r="I107" s="52">
        <v>13.2</v>
      </c>
      <c r="J107" s="72">
        <v>35.18</v>
      </c>
      <c r="K107" s="43"/>
      <c r="L107" s="42">
        <v>68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20.13</v>
      </c>
      <c r="H108" s="19">
        <f t="shared" si="54"/>
        <v>17.999999999999996</v>
      </c>
      <c r="I108" s="19">
        <f t="shared" si="54"/>
        <v>84</v>
      </c>
      <c r="J108" s="19">
        <f t="shared" si="54"/>
        <v>748.04</v>
      </c>
      <c r="K108" s="25"/>
      <c r="L108" s="19">
        <f t="shared" ref="L108" si="55">SUM(L101:L107)</f>
        <v>68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thickBot="1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6.2" thickBot="1">
      <c r="A111" s="23"/>
      <c r="B111" s="15"/>
      <c r="C111" s="11"/>
      <c r="D111" s="7" t="s">
        <v>28</v>
      </c>
      <c r="E111" s="54" t="s">
        <v>61</v>
      </c>
      <c r="F111" s="102">
        <v>100</v>
      </c>
      <c r="G111" s="105">
        <v>5.52</v>
      </c>
      <c r="H111" s="105">
        <v>4.5199999999999996</v>
      </c>
      <c r="I111" s="105">
        <v>15.15</v>
      </c>
      <c r="J111" s="59">
        <v>352.61</v>
      </c>
      <c r="K111" s="43"/>
      <c r="L111" s="42"/>
    </row>
    <row r="112" spans="1:12" ht="16.2" thickBot="1">
      <c r="A112" s="23"/>
      <c r="B112" s="15"/>
      <c r="C112" s="11"/>
      <c r="D112" s="7" t="s">
        <v>29</v>
      </c>
      <c r="E112" s="103" t="s">
        <v>47</v>
      </c>
      <c r="F112" s="104">
        <v>150</v>
      </c>
      <c r="G112" s="105">
        <v>8.6</v>
      </c>
      <c r="H112" s="105">
        <v>5.5</v>
      </c>
      <c r="I112" s="105">
        <v>34.15</v>
      </c>
      <c r="J112" s="71">
        <v>230.45</v>
      </c>
      <c r="K112" s="109">
        <v>679</v>
      </c>
      <c r="L112" s="42"/>
    </row>
    <row r="113" spans="1:12" ht="16.2" thickBot="1">
      <c r="A113" s="23"/>
      <c r="B113" s="15"/>
      <c r="C113" s="11"/>
      <c r="D113" s="7" t="s">
        <v>30</v>
      </c>
      <c r="E113" s="54" t="s">
        <v>52</v>
      </c>
      <c r="F113" s="102">
        <v>200</v>
      </c>
      <c r="G113" s="106">
        <v>1.48</v>
      </c>
      <c r="H113" s="106">
        <v>0.45</v>
      </c>
      <c r="I113" s="106">
        <v>7.2</v>
      </c>
      <c r="J113" s="72">
        <v>26</v>
      </c>
      <c r="K113" s="110">
        <v>648</v>
      </c>
      <c r="L113" s="42"/>
    </row>
    <row r="114" spans="1:12" ht="16.2" thickBot="1">
      <c r="A114" s="23"/>
      <c r="B114" s="15"/>
      <c r="C114" s="11"/>
      <c r="D114" s="7" t="s">
        <v>31</v>
      </c>
      <c r="E114" s="54" t="s">
        <v>42</v>
      </c>
      <c r="F114" s="102">
        <v>20</v>
      </c>
      <c r="G114" s="52">
        <v>0.85</v>
      </c>
      <c r="H114" s="53">
        <v>1.2</v>
      </c>
      <c r="I114" s="52">
        <v>14.3</v>
      </c>
      <c r="J114" s="72">
        <v>49.2</v>
      </c>
      <c r="K114" s="43"/>
      <c r="L114" s="42"/>
    </row>
    <row r="115" spans="1:12" ht="16.2" thickBot="1">
      <c r="A115" s="23"/>
      <c r="B115" s="15"/>
      <c r="C115" s="11"/>
      <c r="D115" s="7" t="s">
        <v>32</v>
      </c>
      <c r="E115" s="57" t="s">
        <v>43</v>
      </c>
      <c r="F115" s="61">
        <v>20</v>
      </c>
      <c r="G115" s="52">
        <v>0.2</v>
      </c>
      <c r="H115" s="53">
        <v>1.9</v>
      </c>
      <c r="I115" s="52">
        <v>13.2</v>
      </c>
      <c r="J115" s="72">
        <v>35.18</v>
      </c>
      <c r="K115" s="43"/>
      <c r="L115" s="42"/>
    </row>
    <row r="116" spans="1:12" ht="15" thickBot="1">
      <c r="A116" s="23"/>
      <c r="B116" s="15"/>
      <c r="C116" s="11"/>
      <c r="D116" s="6" t="s">
        <v>24</v>
      </c>
      <c r="E116" s="107" t="s">
        <v>62</v>
      </c>
      <c r="F116" s="108">
        <v>200</v>
      </c>
      <c r="G116" s="130">
        <v>5.8</v>
      </c>
      <c r="H116" s="130">
        <v>7</v>
      </c>
      <c r="I116" s="130">
        <v>19.600000000000001</v>
      </c>
      <c r="J116" s="131">
        <v>175.14</v>
      </c>
      <c r="K116" s="43"/>
      <c r="L116" s="42"/>
    </row>
    <row r="117" spans="1:12" ht="16.2" thickBot="1">
      <c r="A117" s="23"/>
      <c r="B117" s="15"/>
      <c r="C117" s="11"/>
      <c r="D117" s="6" t="s">
        <v>44</v>
      </c>
      <c r="E117" s="55" t="s">
        <v>45</v>
      </c>
      <c r="F117" s="60">
        <v>15</v>
      </c>
      <c r="G117" s="62">
        <v>3.48</v>
      </c>
      <c r="H117" s="62">
        <v>4.43</v>
      </c>
      <c r="I117" s="62">
        <v>0</v>
      </c>
      <c r="J117" s="64">
        <v>54.6</v>
      </c>
      <c r="K117" s="43"/>
      <c r="L117" s="42">
        <v>68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25.93</v>
      </c>
      <c r="H118" s="19">
        <f t="shared" si="56"/>
        <v>25</v>
      </c>
      <c r="I118" s="19">
        <f t="shared" si="56"/>
        <v>103.6</v>
      </c>
      <c r="J118" s="19">
        <f t="shared" si="56"/>
        <v>923.18</v>
      </c>
      <c r="K118" s="25"/>
      <c r="L118" s="19">
        <f t="shared" ref="L118" si="57">SUM(L109:L117)</f>
        <v>68</v>
      </c>
    </row>
    <row r="119" spans="1:12" ht="15" thickBot="1">
      <c r="A119" s="29">
        <f>A101</f>
        <v>2</v>
      </c>
      <c r="B119" s="30">
        <f>B101</f>
        <v>1</v>
      </c>
      <c r="C119" s="132" t="s">
        <v>4</v>
      </c>
      <c r="D119" s="133"/>
      <c r="E119" s="31"/>
      <c r="F119" s="32">
        <f>F108+F118</f>
        <v>1210</v>
      </c>
      <c r="G119" s="32">
        <f t="shared" ref="G119" si="58">G108+G118</f>
        <v>46.06</v>
      </c>
      <c r="H119" s="32">
        <f t="shared" ref="H119" si="59">H108+H118</f>
        <v>43</v>
      </c>
      <c r="I119" s="32">
        <f t="shared" ref="I119" si="60">I108+I118</f>
        <v>187.6</v>
      </c>
      <c r="J119" s="32">
        <f t="shared" ref="J119:L119" si="61">J108+J118</f>
        <v>1671.2199999999998</v>
      </c>
      <c r="K119" s="32"/>
      <c r="L119" s="32">
        <f t="shared" si="61"/>
        <v>136</v>
      </c>
    </row>
    <row r="120" spans="1:12" ht="16.2" thickBot="1">
      <c r="A120" s="14">
        <v>2</v>
      </c>
      <c r="B120" s="15">
        <v>2</v>
      </c>
      <c r="C120" s="22" t="s">
        <v>20</v>
      </c>
      <c r="D120" s="5" t="s">
        <v>21</v>
      </c>
      <c r="E120" s="54" t="s">
        <v>63</v>
      </c>
      <c r="F120" s="102">
        <v>250</v>
      </c>
      <c r="G120" s="111">
        <v>18.690000000000001</v>
      </c>
      <c r="H120" s="111">
        <v>16.84</v>
      </c>
      <c r="I120" s="111">
        <v>17.14</v>
      </c>
      <c r="J120" s="72">
        <v>295.2</v>
      </c>
      <c r="K120" s="40">
        <v>208</v>
      </c>
      <c r="L120" s="39"/>
    </row>
    <row r="121" spans="1:12" ht="16.2" thickBot="1">
      <c r="A121" s="14"/>
      <c r="B121" s="15"/>
      <c r="C121" s="11"/>
      <c r="D121" s="6"/>
      <c r="E121" s="103"/>
      <c r="F121" s="104"/>
      <c r="G121" s="42"/>
      <c r="H121" s="42"/>
      <c r="I121" s="42"/>
      <c r="J121" s="71"/>
      <c r="K121" s="43"/>
      <c r="L121" s="42"/>
    </row>
    <row r="122" spans="1:12" ht="16.2" thickBot="1">
      <c r="A122" s="14"/>
      <c r="B122" s="15"/>
      <c r="C122" s="11"/>
      <c r="D122" s="7" t="s">
        <v>22</v>
      </c>
      <c r="E122" s="54" t="s">
        <v>41</v>
      </c>
      <c r="F122" s="102">
        <v>200</v>
      </c>
      <c r="G122" s="71">
        <v>0.1</v>
      </c>
      <c r="H122" s="71">
        <v>0.1</v>
      </c>
      <c r="I122" s="71">
        <v>26</v>
      </c>
      <c r="J122" s="72">
        <v>102.4</v>
      </c>
      <c r="K122" s="43">
        <v>539</v>
      </c>
      <c r="L122" s="42"/>
    </row>
    <row r="123" spans="1:12" ht="16.2" thickBot="1">
      <c r="A123" s="14"/>
      <c r="B123" s="15"/>
      <c r="C123" s="11"/>
      <c r="D123" s="7" t="s">
        <v>23</v>
      </c>
      <c r="E123" s="54" t="s">
        <v>42</v>
      </c>
      <c r="F123" s="102">
        <v>20</v>
      </c>
      <c r="G123" s="52">
        <v>0.85</v>
      </c>
      <c r="H123" s="53">
        <v>1.2</v>
      </c>
      <c r="I123" s="52">
        <v>14.3</v>
      </c>
      <c r="J123" s="72">
        <v>49.2</v>
      </c>
      <c r="K123" s="43"/>
      <c r="L123" s="42"/>
    </row>
    <row r="124" spans="1:12" ht="16.2" thickBot="1">
      <c r="A124" s="14"/>
      <c r="B124" s="15"/>
      <c r="C124" s="11"/>
      <c r="D124" s="7" t="s">
        <v>24</v>
      </c>
      <c r="E124" s="103" t="s">
        <v>53</v>
      </c>
      <c r="F124" s="104">
        <v>210</v>
      </c>
      <c r="G124" s="112">
        <v>0.12</v>
      </c>
      <c r="H124" s="112">
        <v>0.05</v>
      </c>
      <c r="I124" s="112">
        <v>14.69</v>
      </c>
      <c r="J124" s="72">
        <v>108.48</v>
      </c>
      <c r="K124" s="43"/>
      <c r="L124" s="42"/>
    </row>
    <row r="125" spans="1:12" ht="16.2" thickBot="1">
      <c r="A125" s="14"/>
      <c r="B125" s="15"/>
      <c r="C125" s="11"/>
      <c r="D125" s="6" t="s">
        <v>23</v>
      </c>
      <c r="E125" s="54" t="s">
        <v>43</v>
      </c>
      <c r="F125" s="102">
        <v>20</v>
      </c>
      <c r="G125" s="52">
        <v>0.2</v>
      </c>
      <c r="H125" s="53">
        <v>1.9</v>
      </c>
      <c r="I125" s="52">
        <v>13.2</v>
      </c>
      <c r="J125" s="72">
        <v>198.2</v>
      </c>
      <c r="K125" s="43"/>
      <c r="L125" s="42"/>
    </row>
    <row r="126" spans="1:12" ht="16.2" thickBot="1">
      <c r="A126" s="14"/>
      <c r="B126" s="15"/>
      <c r="C126" s="11"/>
      <c r="D126" s="6"/>
      <c r="E126" s="41"/>
      <c r="F126" s="42"/>
      <c r="G126" s="42"/>
      <c r="H126" s="42"/>
      <c r="I126" s="42"/>
      <c r="J126" s="71"/>
      <c r="K126" s="43"/>
      <c r="L126" s="42">
        <v>58</v>
      </c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700</v>
      </c>
      <c r="G127" s="19">
        <f t="shared" ref="G127:J127" si="62">SUM(G120:G126)</f>
        <v>19.960000000000004</v>
      </c>
      <c r="H127" s="19">
        <f t="shared" si="62"/>
        <v>20.09</v>
      </c>
      <c r="I127" s="19">
        <f t="shared" si="62"/>
        <v>85.33</v>
      </c>
      <c r="J127" s="19">
        <f t="shared" si="62"/>
        <v>753.48</v>
      </c>
      <c r="K127" s="25"/>
      <c r="L127" s="19">
        <f t="shared" ref="L127" si="63">SUM(L120:L126)</f>
        <v>58</v>
      </c>
    </row>
    <row r="128" spans="1:12" ht="16.2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/>
      <c r="F128" s="102"/>
      <c r="G128" s="111"/>
      <c r="H128" s="111"/>
      <c r="I128" s="111"/>
      <c r="J128" s="72"/>
      <c r="K128" s="120"/>
      <c r="L128" s="42"/>
    </row>
    <row r="129" spans="1:12" ht="16.2" thickBot="1">
      <c r="A129" s="14"/>
      <c r="B129" s="15"/>
      <c r="C129" s="11"/>
      <c r="D129" s="7" t="s">
        <v>27</v>
      </c>
      <c r="E129" s="54" t="s">
        <v>63</v>
      </c>
      <c r="F129" s="102">
        <v>250</v>
      </c>
      <c r="G129" s="111">
        <v>18.690000000000001</v>
      </c>
      <c r="H129" s="111">
        <v>16.84</v>
      </c>
      <c r="I129" s="111">
        <v>17.14</v>
      </c>
      <c r="J129" s="72">
        <v>295.2</v>
      </c>
      <c r="K129" s="120">
        <v>208</v>
      </c>
      <c r="L129" s="42"/>
    </row>
    <row r="130" spans="1:12" ht="14.4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121"/>
      <c r="L130" s="42"/>
    </row>
    <row r="131" spans="1:12" ht="15" thickBot="1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6.2" thickBot="1">
      <c r="A132" s="14"/>
      <c r="B132" s="15"/>
      <c r="C132" s="11"/>
      <c r="D132" s="7" t="s">
        <v>30</v>
      </c>
      <c r="E132" s="54" t="s">
        <v>41</v>
      </c>
      <c r="F132" s="102">
        <v>200</v>
      </c>
      <c r="G132" s="71">
        <v>0.1</v>
      </c>
      <c r="H132" s="71">
        <v>0.1</v>
      </c>
      <c r="I132" s="71">
        <v>26</v>
      </c>
      <c r="J132" s="72">
        <v>102.4</v>
      </c>
      <c r="K132" s="110">
        <v>539</v>
      </c>
      <c r="L132" s="42"/>
    </row>
    <row r="133" spans="1:12" ht="16.2" thickBot="1">
      <c r="A133" s="14"/>
      <c r="B133" s="15"/>
      <c r="C133" s="11"/>
      <c r="D133" s="7" t="s">
        <v>31</v>
      </c>
      <c r="E133" s="57" t="s">
        <v>42</v>
      </c>
      <c r="F133" s="61">
        <v>20</v>
      </c>
      <c r="G133" s="52">
        <v>0.85</v>
      </c>
      <c r="H133" s="53">
        <v>1.2</v>
      </c>
      <c r="I133" s="52">
        <v>14.3</v>
      </c>
      <c r="J133" s="65">
        <v>49.2</v>
      </c>
      <c r="K133" s="43"/>
      <c r="L133" s="42"/>
    </row>
    <row r="134" spans="1:12" ht="16.2" thickBot="1">
      <c r="A134" s="14"/>
      <c r="B134" s="15"/>
      <c r="C134" s="11"/>
      <c r="D134" s="7" t="s">
        <v>32</v>
      </c>
      <c r="E134" s="57" t="s">
        <v>43</v>
      </c>
      <c r="F134" s="61">
        <v>20</v>
      </c>
      <c r="G134" s="52">
        <v>0.2</v>
      </c>
      <c r="H134" s="53">
        <v>1.9</v>
      </c>
      <c r="I134" s="52">
        <v>13.2</v>
      </c>
      <c r="J134" s="65">
        <v>35.18</v>
      </c>
      <c r="K134" s="43"/>
      <c r="L134" s="42"/>
    </row>
    <row r="135" spans="1:12" ht="16.2" thickBot="1">
      <c r="A135" s="14"/>
      <c r="B135" s="15"/>
      <c r="C135" s="11"/>
      <c r="D135" s="6" t="s">
        <v>65</v>
      </c>
      <c r="E135" s="54" t="s">
        <v>64</v>
      </c>
      <c r="F135" s="102">
        <v>50</v>
      </c>
      <c r="G135" s="71">
        <v>0.15</v>
      </c>
      <c r="H135" s="71">
        <v>0.48</v>
      </c>
      <c r="I135" s="71">
        <v>6.65</v>
      </c>
      <c r="J135" s="72">
        <v>198.2</v>
      </c>
      <c r="K135" s="43"/>
      <c r="L135" s="42"/>
    </row>
    <row r="136" spans="1:12" ht="16.2" thickBot="1">
      <c r="A136" s="14"/>
      <c r="B136" s="15"/>
      <c r="C136" s="11"/>
      <c r="D136" s="6" t="s">
        <v>24</v>
      </c>
      <c r="E136" s="103" t="s">
        <v>60</v>
      </c>
      <c r="F136" s="104">
        <v>210</v>
      </c>
      <c r="G136" s="112">
        <v>0.12</v>
      </c>
      <c r="H136" s="112">
        <v>0.05</v>
      </c>
      <c r="I136" s="112">
        <v>14.69</v>
      </c>
      <c r="J136" s="71">
        <v>108.48</v>
      </c>
      <c r="K136" s="43"/>
      <c r="L136" s="42">
        <v>78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20.110000000000003</v>
      </c>
      <c r="H137" s="19">
        <f t="shared" si="64"/>
        <v>20.57</v>
      </c>
      <c r="I137" s="19">
        <f t="shared" si="64"/>
        <v>91.98</v>
      </c>
      <c r="J137" s="19">
        <f t="shared" si="64"/>
        <v>788.66000000000008</v>
      </c>
      <c r="K137" s="25"/>
      <c r="L137" s="19">
        <f t="shared" ref="L137" si="65">SUM(L128:L136)</f>
        <v>78</v>
      </c>
    </row>
    <row r="138" spans="1:12" ht="15" thickBot="1">
      <c r="A138" s="33">
        <f>A120</f>
        <v>2</v>
      </c>
      <c r="B138" s="33">
        <f>B120</f>
        <v>2</v>
      </c>
      <c r="C138" s="132" t="s">
        <v>4</v>
      </c>
      <c r="D138" s="133"/>
      <c r="E138" s="31"/>
      <c r="F138" s="32">
        <f>F127+F137</f>
        <v>1450</v>
      </c>
      <c r="G138" s="32">
        <f t="shared" ref="G138" si="66">G127+G137</f>
        <v>40.070000000000007</v>
      </c>
      <c r="H138" s="32">
        <f t="shared" ref="H138" si="67">H127+H137</f>
        <v>40.659999999999997</v>
      </c>
      <c r="I138" s="32">
        <f t="shared" ref="I138" si="68">I127+I137</f>
        <v>177.31</v>
      </c>
      <c r="J138" s="32">
        <f t="shared" ref="J138:L138" si="69">J127+J137</f>
        <v>1542.14</v>
      </c>
      <c r="K138" s="32"/>
      <c r="L138" s="32">
        <f t="shared" si="69"/>
        <v>136</v>
      </c>
    </row>
    <row r="139" spans="1:12" ht="16.2" thickBot="1">
      <c r="A139" s="20">
        <v>2</v>
      </c>
      <c r="B139" s="21">
        <v>3</v>
      </c>
      <c r="C139" s="22" t="s">
        <v>20</v>
      </c>
      <c r="D139" s="5" t="s">
        <v>21</v>
      </c>
      <c r="E139" s="54" t="s">
        <v>39</v>
      </c>
      <c r="F139" s="59">
        <v>100</v>
      </c>
      <c r="G139" s="105">
        <v>11.01</v>
      </c>
      <c r="H139" s="105">
        <v>6.4</v>
      </c>
      <c r="I139" s="105">
        <v>25.04</v>
      </c>
      <c r="J139" s="59">
        <v>258.33999999999997</v>
      </c>
      <c r="K139" s="66">
        <v>301</v>
      </c>
      <c r="L139" s="39"/>
    </row>
    <row r="140" spans="1:12" ht="16.2" thickBot="1">
      <c r="A140" s="23"/>
      <c r="B140" s="15"/>
      <c r="C140" s="11"/>
      <c r="D140" s="6"/>
      <c r="E140" s="103" t="s">
        <v>40</v>
      </c>
      <c r="F140" s="113">
        <v>150</v>
      </c>
      <c r="G140" s="114">
        <v>5.52</v>
      </c>
      <c r="H140" s="114">
        <v>4.5199999999999996</v>
      </c>
      <c r="I140" s="114">
        <v>18.45</v>
      </c>
      <c r="J140" s="113">
        <v>168.45</v>
      </c>
      <c r="K140" s="109">
        <v>688</v>
      </c>
      <c r="L140" s="42"/>
    </row>
    <row r="141" spans="1:12" ht="16.2" thickBot="1">
      <c r="A141" s="23"/>
      <c r="B141" s="15"/>
      <c r="C141" s="11"/>
      <c r="D141" s="7" t="s">
        <v>22</v>
      </c>
      <c r="E141" s="54" t="s">
        <v>56</v>
      </c>
      <c r="F141" s="59">
        <v>200</v>
      </c>
      <c r="G141" s="71">
        <v>2.48</v>
      </c>
      <c r="H141" s="71">
        <v>0.45</v>
      </c>
      <c r="I141" s="71">
        <v>12.53</v>
      </c>
      <c r="J141" s="72">
        <v>90</v>
      </c>
      <c r="K141" s="110">
        <v>648</v>
      </c>
      <c r="L141" s="42"/>
    </row>
    <row r="142" spans="1:12" ht="15.75" customHeight="1" thickBot="1">
      <c r="A142" s="23"/>
      <c r="B142" s="15"/>
      <c r="C142" s="11"/>
      <c r="D142" s="7" t="s">
        <v>23</v>
      </c>
      <c r="E142" s="54" t="s">
        <v>42</v>
      </c>
      <c r="F142" s="102">
        <v>20</v>
      </c>
      <c r="G142" s="52">
        <v>0.85</v>
      </c>
      <c r="H142" s="53">
        <v>1.2</v>
      </c>
      <c r="I142" s="52">
        <v>14.3</v>
      </c>
      <c r="J142" s="72">
        <v>49.2</v>
      </c>
      <c r="K142" s="43"/>
      <c r="L142" s="42"/>
    </row>
    <row r="143" spans="1:12" ht="16.2" thickBot="1">
      <c r="A143" s="23"/>
      <c r="B143" s="15"/>
      <c r="C143" s="11"/>
      <c r="D143" s="7" t="s">
        <v>24</v>
      </c>
      <c r="E143" s="103" t="s">
        <v>60</v>
      </c>
      <c r="F143" s="113">
        <v>210</v>
      </c>
      <c r="G143" s="115">
        <v>0.12</v>
      </c>
      <c r="H143" s="115">
        <v>0.05</v>
      </c>
      <c r="I143" s="115">
        <v>8.0500000000000007</v>
      </c>
      <c r="J143" s="71">
        <v>112.48</v>
      </c>
      <c r="K143" s="43"/>
      <c r="L143" s="42"/>
    </row>
    <row r="144" spans="1:12" ht="16.2" thickBot="1">
      <c r="A144" s="23"/>
      <c r="B144" s="15"/>
      <c r="C144" s="11"/>
      <c r="D144" s="6"/>
      <c r="E144" s="103" t="s">
        <v>57</v>
      </c>
      <c r="F144" s="113">
        <v>10</v>
      </c>
      <c r="G144" s="116">
        <v>0</v>
      </c>
      <c r="H144" s="117">
        <v>5.2</v>
      </c>
      <c r="I144" s="118">
        <v>0.1</v>
      </c>
      <c r="J144" s="119">
        <v>75</v>
      </c>
      <c r="K144" s="43"/>
      <c r="L144" s="42"/>
    </row>
    <row r="145" spans="1:12" ht="16.2" thickBot="1">
      <c r="A145" s="23"/>
      <c r="B145" s="15"/>
      <c r="C145" s="11"/>
      <c r="D145" s="58" t="s">
        <v>32</v>
      </c>
      <c r="E145" s="54" t="s">
        <v>43</v>
      </c>
      <c r="F145" s="102">
        <v>20</v>
      </c>
      <c r="G145" s="52">
        <v>0.2</v>
      </c>
      <c r="H145" s="53">
        <v>1.9</v>
      </c>
      <c r="I145" s="52">
        <v>13.2</v>
      </c>
      <c r="J145" s="72">
        <v>35.18</v>
      </c>
      <c r="K145" s="43"/>
      <c r="L145" s="42">
        <v>64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70">SUM(G139:G145)</f>
        <v>20.180000000000003</v>
      </c>
      <c r="H146" s="19">
        <f t="shared" si="70"/>
        <v>19.72</v>
      </c>
      <c r="I146" s="19">
        <f t="shared" si="70"/>
        <v>91.669999999999987</v>
      </c>
      <c r="J146" s="19">
        <f t="shared" si="70"/>
        <v>788.65</v>
      </c>
      <c r="K146" s="25"/>
      <c r="L146" s="19">
        <f t="shared" ref="L146" si="71">SUM(L139:L145)</f>
        <v>64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thickBot="1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6.2" thickBot="1">
      <c r="A149" s="23"/>
      <c r="B149" s="15"/>
      <c r="C149" s="11"/>
      <c r="D149" s="7" t="s">
        <v>28</v>
      </c>
      <c r="E149" s="54" t="s">
        <v>39</v>
      </c>
      <c r="F149" s="59">
        <v>100</v>
      </c>
      <c r="G149" s="105">
        <v>11.01</v>
      </c>
      <c r="H149" s="105">
        <v>6.4</v>
      </c>
      <c r="I149" s="105">
        <v>25.04</v>
      </c>
      <c r="J149" s="59">
        <v>258.33999999999997</v>
      </c>
      <c r="K149" s="66">
        <v>301</v>
      </c>
      <c r="L149" s="42"/>
    </row>
    <row r="150" spans="1:12" ht="16.2" thickBot="1">
      <c r="A150" s="23"/>
      <c r="B150" s="15"/>
      <c r="C150" s="11"/>
      <c r="D150" s="7" t="s">
        <v>29</v>
      </c>
      <c r="E150" s="103" t="s">
        <v>40</v>
      </c>
      <c r="F150" s="113">
        <v>150</v>
      </c>
      <c r="G150" s="114">
        <v>5.52</v>
      </c>
      <c r="H150" s="114">
        <v>4.5199999999999996</v>
      </c>
      <c r="I150" s="114">
        <v>18.45</v>
      </c>
      <c r="J150" s="113">
        <v>168.45</v>
      </c>
      <c r="K150" s="109">
        <v>688</v>
      </c>
      <c r="L150" s="42"/>
    </row>
    <row r="151" spans="1:12" ht="16.2" thickBot="1">
      <c r="A151" s="23"/>
      <c r="B151" s="15"/>
      <c r="C151" s="11"/>
      <c r="D151" s="7" t="s">
        <v>30</v>
      </c>
      <c r="E151" s="54" t="s">
        <v>56</v>
      </c>
      <c r="F151" s="59">
        <v>200</v>
      </c>
      <c r="G151" s="71">
        <v>2.48</v>
      </c>
      <c r="H151" s="71">
        <v>0.45</v>
      </c>
      <c r="I151" s="71">
        <v>12.53</v>
      </c>
      <c r="J151" s="72">
        <v>90</v>
      </c>
      <c r="K151" s="110">
        <v>648</v>
      </c>
      <c r="L151" s="42"/>
    </row>
    <row r="152" spans="1:12" ht="16.2" thickBot="1">
      <c r="A152" s="23"/>
      <c r="B152" s="15"/>
      <c r="C152" s="11"/>
      <c r="D152" s="7" t="s">
        <v>31</v>
      </c>
      <c r="E152" s="54" t="s">
        <v>42</v>
      </c>
      <c r="F152" s="102">
        <v>20</v>
      </c>
      <c r="G152" s="52">
        <v>0.85</v>
      </c>
      <c r="H152" s="53">
        <v>1.2</v>
      </c>
      <c r="I152" s="52">
        <v>14.3</v>
      </c>
      <c r="J152" s="72">
        <v>49.2</v>
      </c>
      <c r="K152" s="43"/>
      <c r="L152" s="42"/>
    </row>
    <row r="153" spans="1:12" ht="16.2" thickBot="1">
      <c r="A153" s="23"/>
      <c r="B153" s="15"/>
      <c r="C153" s="11"/>
      <c r="D153" s="7" t="s">
        <v>32</v>
      </c>
      <c r="E153" s="54" t="s">
        <v>43</v>
      </c>
      <c r="F153" s="102">
        <v>20</v>
      </c>
      <c r="G153" s="52">
        <v>0.2</v>
      </c>
      <c r="H153" s="53">
        <v>1.9</v>
      </c>
      <c r="I153" s="52">
        <v>13.2</v>
      </c>
      <c r="J153" s="72">
        <v>35.18</v>
      </c>
      <c r="K153" s="66"/>
      <c r="L153" s="42"/>
    </row>
    <row r="154" spans="1:12" ht="16.2" thickBot="1">
      <c r="A154" s="23"/>
      <c r="B154" s="15"/>
      <c r="C154" s="11"/>
      <c r="D154" s="6" t="s">
        <v>24</v>
      </c>
      <c r="E154" s="103" t="s">
        <v>60</v>
      </c>
      <c r="F154" s="113">
        <v>210</v>
      </c>
      <c r="G154" s="115">
        <v>0.12</v>
      </c>
      <c r="H154" s="115">
        <v>0.05</v>
      </c>
      <c r="I154" s="115">
        <v>8.0500000000000007</v>
      </c>
      <c r="J154" s="71">
        <v>112.48</v>
      </c>
      <c r="K154" s="109"/>
      <c r="L154" s="42"/>
    </row>
    <row r="155" spans="1:12" ht="16.2" thickBot="1">
      <c r="A155" s="23"/>
      <c r="B155" s="15"/>
      <c r="C155" s="11"/>
      <c r="D155" s="6" t="s">
        <v>44</v>
      </c>
      <c r="E155" s="103" t="s">
        <v>57</v>
      </c>
      <c r="F155" s="113">
        <v>10</v>
      </c>
      <c r="G155" s="116">
        <v>0</v>
      </c>
      <c r="H155" s="117">
        <v>5.2</v>
      </c>
      <c r="I155" s="118">
        <v>0.1</v>
      </c>
      <c r="J155" s="119">
        <v>75</v>
      </c>
      <c r="K155" s="110"/>
      <c r="L155" s="42">
        <v>64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20.180000000000003</v>
      </c>
      <c r="H156" s="19">
        <f t="shared" si="72"/>
        <v>19.72</v>
      </c>
      <c r="I156" s="19">
        <f t="shared" si="72"/>
        <v>91.669999999999987</v>
      </c>
      <c r="J156" s="19">
        <f t="shared" si="72"/>
        <v>788.65</v>
      </c>
      <c r="K156" s="25"/>
      <c r="L156" s="19">
        <f t="shared" ref="L156" si="73">SUM(L147:L155)</f>
        <v>64</v>
      </c>
    </row>
    <row r="157" spans="1:12" ht="15" thickBot="1">
      <c r="A157" s="29">
        <f>A139</f>
        <v>2</v>
      </c>
      <c r="B157" s="30">
        <f>B139</f>
        <v>3</v>
      </c>
      <c r="C157" s="132" t="s">
        <v>4</v>
      </c>
      <c r="D157" s="133"/>
      <c r="E157" s="31"/>
      <c r="F157" s="32">
        <f>F146+F156</f>
        <v>1420</v>
      </c>
      <c r="G157" s="32">
        <f t="shared" ref="G157" si="74">G146+G156</f>
        <v>40.360000000000007</v>
      </c>
      <c r="H157" s="32">
        <f t="shared" ref="H157" si="75">H146+H156</f>
        <v>39.44</v>
      </c>
      <c r="I157" s="32">
        <f t="shared" ref="I157" si="76">I146+I156</f>
        <v>183.33999999999997</v>
      </c>
      <c r="J157" s="32">
        <f t="shared" ref="J157:L157" si="77">J146+J156</f>
        <v>1577.3</v>
      </c>
      <c r="K157" s="32"/>
      <c r="L157" s="32">
        <f t="shared" si="77"/>
        <v>128</v>
      </c>
    </row>
    <row r="158" spans="1:12" ht="16.2" thickBot="1">
      <c r="A158" s="20">
        <v>2</v>
      </c>
      <c r="B158" s="21">
        <v>4</v>
      </c>
      <c r="C158" s="22" t="s">
        <v>20</v>
      </c>
      <c r="D158" s="5" t="s">
        <v>21</v>
      </c>
      <c r="E158" s="54" t="s">
        <v>66</v>
      </c>
      <c r="F158" s="59">
        <v>200</v>
      </c>
      <c r="G158" s="111">
        <v>19.3</v>
      </c>
      <c r="H158" s="111">
        <v>17.2</v>
      </c>
      <c r="I158" s="111">
        <v>34.99</v>
      </c>
      <c r="J158" s="59">
        <v>560.54999999999995</v>
      </c>
      <c r="K158" s="66">
        <v>31</v>
      </c>
      <c r="L158" s="39"/>
    </row>
    <row r="159" spans="1:12" ht="16.2" thickBot="1">
      <c r="A159" s="23"/>
      <c r="B159" s="15"/>
      <c r="C159" s="11"/>
      <c r="D159" s="6" t="s">
        <v>30</v>
      </c>
      <c r="E159" s="54" t="s">
        <v>59</v>
      </c>
      <c r="F159" s="102">
        <v>200</v>
      </c>
      <c r="G159" s="71">
        <v>0</v>
      </c>
      <c r="H159" s="71">
        <v>0</v>
      </c>
      <c r="I159" s="71">
        <v>22</v>
      </c>
      <c r="J159" s="72">
        <v>90</v>
      </c>
      <c r="K159" s="110">
        <v>389</v>
      </c>
      <c r="L159" s="42"/>
    </row>
    <row r="160" spans="1:12" ht="16.2" thickBot="1">
      <c r="A160" s="23"/>
      <c r="B160" s="15"/>
      <c r="C160" s="11"/>
      <c r="D160" s="7" t="s">
        <v>22</v>
      </c>
      <c r="E160" s="54"/>
      <c r="F160" s="102"/>
      <c r="G160" s="71"/>
      <c r="H160" s="71"/>
      <c r="I160" s="71"/>
      <c r="J160" s="72"/>
      <c r="K160" s="110"/>
      <c r="L160" s="42"/>
    </row>
    <row r="161" spans="1:12" ht="16.2" thickBot="1">
      <c r="A161" s="23"/>
      <c r="B161" s="15"/>
      <c r="C161" s="11"/>
      <c r="D161" s="7" t="s">
        <v>23</v>
      </c>
      <c r="E161" s="54" t="s">
        <v>42</v>
      </c>
      <c r="F161" s="102">
        <v>20</v>
      </c>
      <c r="G161" s="122">
        <v>0.85</v>
      </c>
      <c r="H161" s="123">
        <v>1.2</v>
      </c>
      <c r="I161" s="122">
        <v>14.3</v>
      </c>
      <c r="J161" s="72">
        <v>49.2</v>
      </c>
      <c r="K161" s="43"/>
      <c r="L161" s="42"/>
    </row>
    <row r="162" spans="1:12" ht="16.2" thickBot="1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72"/>
      <c r="K162" s="43"/>
      <c r="L162" s="42"/>
    </row>
    <row r="163" spans="1:12" ht="16.2" thickBot="1">
      <c r="A163" s="23"/>
      <c r="B163" s="15"/>
      <c r="C163" s="11"/>
      <c r="D163" s="6" t="s">
        <v>50</v>
      </c>
      <c r="E163" s="54" t="s">
        <v>67</v>
      </c>
      <c r="F163" s="59">
        <v>60</v>
      </c>
      <c r="G163" s="112">
        <v>0</v>
      </c>
      <c r="H163" s="112">
        <v>0</v>
      </c>
      <c r="I163" s="112">
        <v>0</v>
      </c>
      <c r="J163" s="72">
        <v>36.4</v>
      </c>
      <c r="K163" s="43"/>
      <c r="L163" s="42"/>
    </row>
    <row r="164" spans="1:12" ht="16.2" thickBot="1">
      <c r="A164" s="23"/>
      <c r="B164" s="15"/>
      <c r="C164" s="11"/>
      <c r="D164" s="58" t="s">
        <v>32</v>
      </c>
      <c r="E164" s="54" t="s">
        <v>43</v>
      </c>
      <c r="F164" s="102">
        <v>20</v>
      </c>
      <c r="G164" s="52">
        <v>0.2</v>
      </c>
      <c r="H164" s="53">
        <v>1.9</v>
      </c>
      <c r="I164" s="52">
        <v>13.2</v>
      </c>
      <c r="J164" s="65">
        <v>35.18</v>
      </c>
      <c r="K164" s="43"/>
      <c r="L164" s="42">
        <v>87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20.350000000000001</v>
      </c>
      <c r="H165" s="19">
        <f t="shared" si="78"/>
        <v>20.299999999999997</v>
      </c>
      <c r="I165" s="19">
        <f t="shared" si="78"/>
        <v>84.490000000000009</v>
      </c>
      <c r="J165" s="19">
        <f t="shared" si="78"/>
        <v>771.32999999999993</v>
      </c>
      <c r="K165" s="25"/>
      <c r="L165" s="19">
        <f t="shared" ref="L165" si="79">SUM(L158:L164)</f>
        <v>87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thickBot="1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6.2" thickBot="1">
      <c r="A168" s="23"/>
      <c r="B168" s="15"/>
      <c r="C168" s="11"/>
      <c r="D168" s="7" t="s">
        <v>28</v>
      </c>
      <c r="E168" s="54" t="s">
        <v>66</v>
      </c>
      <c r="F168" s="59">
        <v>200</v>
      </c>
      <c r="G168" s="111">
        <v>19.3</v>
      </c>
      <c r="H168" s="111">
        <v>17.2</v>
      </c>
      <c r="I168" s="111">
        <v>34.99</v>
      </c>
      <c r="J168" s="59">
        <v>560.54999999999995</v>
      </c>
      <c r="K168" s="66">
        <v>31</v>
      </c>
      <c r="L168" s="42"/>
    </row>
    <row r="169" spans="1:12" ht="16.2" thickBot="1">
      <c r="A169" s="23"/>
      <c r="B169" s="15"/>
      <c r="C169" s="11"/>
      <c r="D169" s="7" t="s">
        <v>29</v>
      </c>
      <c r="E169" s="103"/>
      <c r="F169" s="113"/>
      <c r="G169" s="111"/>
      <c r="H169" s="111"/>
      <c r="I169" s="111"/>
      <c r="J169" s="113"/>
      <c r="K169" s="109"/>
      <c r="L169" s="42"/>
    </row>
    <row r="170" spans="1:12" ht="16.2" thickBot="1">
      <c r="A170" s="23"/>
      <c r="B170" s="15"/>
      <c r="C170" s="11"/>
      <c r="D170" s="7" t="s">
        <v>30</v>
      </c>
      <c r="E170" s="54" t="s">
        <v>59</v>
      </c>
      <c r="F170" s="102">
        <v>200</v>
      </c>
      <c r="G170" s="71">
        <v>0</v>
      </c>
      <c r="H170" s="71">
        <v>0</v>
      </c>
      <c r="I170" s="71">
        <v>22</v>
      </c>
      <c r="J170" s="72">
        <v>90</v>
      </c>
      <c r="K170" s="110">
        <v>389</v>
      </c>
      <c r="L170" s="42"/>
    </row>
    <row r="171" spans="1:12" ht="16.2" thickBot="1">
      <c r="A171" s="23"/>
      <c r="B171" s="15"/>
      <c r="C171" s="11"/>
      <c r="D171" s="7" t="s">
        <v>31</v>
      </c>
      <c r="E171" s="54" t="s">
        <v>42</v>
      </c>
      <c r="F171" s="102">
        <v>20</v>
      </c>
      <c r="G171" s="122">
        <v>0.85</v>
      </c>
      <c r="H171" s="123">
        <v>1.2</v>
      </c>
      <c r="I171" s="122">
        <v>14.3</v>
      </c>
      <c r="J171" s="72">
        <v>49.2</v>
      </c>
      <c r="K171" s="43"/>
      <c r="L171" s="42"/>
    </row>
    <row r="172" spans="1:12" ht="16.2" thickBot="1">
      <c r="A172" s="23"/>
      <c r="B172" s="15"/>
      <c r="C172" s="11"/>
      <c r="D172" s="7" t="s">
        <v>32</v>
      </c>
      <c r="E172" s="54" t="s">
        <v>43</v>
      </c>
      <c r="F172" s="102">
        <v>20</v>
      </c>
      <c r="G172" s="122">
        <v>0.2</v>
      </c>
      <c r="H172" s="123">
        <v>1.9</v>
      </c>
      <c r="I172" s="122">
        <v>13.2</v>
      </c>
      <c r="J172" s="72">
        <v>35.18</v>
      </c>
      <c r="K172" s="43"/>
      <c r="L172" s="42"/>
    </row>
    <row r="173" spans="1:12" ht="16.2" thickBot="1">
      <c r="A173" s="23"/>
      <c r="B173" s="15"/>
      <c r="C173" s="11"/>
      <c r="D173" s="6" t="s">
        <v>50</v>
      </c>
      <c r="E173" s="54" t="s">
        <v>67</v>
      </c>
      <c r="F173" s="59">
        <v>60</v>
      </c>
      <c r="G173" s="112">
        <v>0</v>
      </c>
      <c r="H173" s="112">
        <v>0</v>
      </c>
      <c r="I173" s="112">
        <v>0</v>
      </c>
      <c r="J173" s="72">
        <v>36.4</v>
      </c>
      <c r="K173" s="43"/>
      <c r="L173" s="42"/>
    </row>
    <row r="174" spans="1:12" ht="16.2" thickBot="1">
      <c r="A174" s="23"/>
      <c r="B174" s="15"/>
      <c r="C174" s="11"/>
      <c r="D174" s="6" t="s">
        <v>24</v>
      </c>
      <c r="E174" s="124" t="s">
        <v>60</v>
      </c>
      <c r="F174" s="125">
        <v>210</v>
      </c>
      <c r="G174" s="126">
        <v>0.12</v>
      </c>
      <c r="H174" s="127">
        <v>0.05</v>
      </c>
      <c r="I174" s="126">
        <v>8.0500000000000007</v>
      </c>
      <c r="J174" s="125">
        <v>112.48</v>
      </c>
      <c r="K174" s="43"/>
      <c r="L174" s="42">
        <v>107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20.470000000000002</v>
      </c>
      <c r="H175" s="19">
        <f t="shared" si="80"/>
        <v>20.349999999999998</v>
      </c>
      <c r="I175" s="19">
        <f t="shared" si="80"/>
        <v>92.54</v>
      </c>
      <c r="J175" s="19">
        <f t="shared" si="80"/>
        <v>883.81</v>
      </c>
      <c r="K175" s="25"/>
      <c r="L175" s="19">
        <f t="shared" ref="L175" si="81">SUM(L166:L174)</f>
        <v>107</v>
      </c>
    </row>
    <row r="176" spans="1:12" ht="15" thickBot="1">
      <c r="A176" s="29">
        <f>A158</f>
        <v>2</v>
      </c>
      <c r="B176" s="30">
        <f>B158</f>
        <v>4</v>
      </c>
      <c r="C176" s="132" t="s">
        <v>4</v>
      </c>
      <c r="D176" s="133"/>
      <c r="E176" s="31"/>
      <c r="F176" s="32">
        <f>F165+F175</f>
        <v>1210</v>
      </c>
      <c r="G176" s="32">
        <f t="shared" ref="G176" si="82">G165+G175</f>
        <v>40.820000000000007</v>
      </c>
      <c r="H176" s="32">
        <f t="shared" ref="H176" si="83">H165+H175</f>
        <v>40.649999999999991</v>
      </c>
      <c r="I176" s="32">
        <f t="shared" ref="I176" si="84">I165+I175</f>
        <v>177.03000000000003</v>
      </c>
      <c r="J176" s="32">
        <f t="shared" ref="J176:L176" si="85">J165+J175</f>
        <v>1655.1399999999999</v>
      </c>
      <c r="K176" s="32"/>
      <c r="L176" s="32">
        <f t="shared" si="85"/>
        <v>194</v>
      </c>
    </row>
    <row r="177" spans="1:12" ht="16.2" thickBot="1">
      <c r="A177" s="20">
        <v>2</v>
      </c>
      <c r="B177" s="21">
        <v>5</v>
      </c>
      <c r="C177" s="22" t="s">
        <v>20</v>
      </c>
      <c r="D177" s="5" t="s">
        <v>21</v>
      </c>
      <c r="E177" s="54" t="s">
        <v>68</v>
      </c>
      <c r="F177" s="102">
        <v>100</v>
      </c>
      <c r="G177" s="105">
        <v>11.52</v>
      </c>
      <c r="H177" s="105">
        <v>6.52</v>
      </c>
      <c r="I177" s="105">
        <v>8.4499999999999993</v>
      </c>
      <c r="J177" s="72">
        <v>252.65</v>
      </c>
      <c r="K177" s="43"/>
      <c r="L177" s="39"/>
    </row>
    <row r="178" spans="1:12" ht="16.2" thickBot="1">
      <c r="A178" s="23"/>
      <c r="B178" s="15"/>
      <c r="C178" s="11"/>
      <c r="D178" s="6"/>
      <c r="E178" s="103" t="s">
        <v>69</v>
      </c>
      <c r="F178" s="104">
        <v>150</v>
      </c>
      <c r="G178" s="105">
        <v>3.67</v>
      </c>
      <c r="H178" s="105">
        <v>5.76</v>
      </c>
      <c r="I178" s="105">
        <v>24.53</v>
      </c>
      <c r="J178" s="71">
        <v>164.7</v>
      </c>
      <c r="K178" s="109">
        <v>694</v>
      </c>
      <c r="L178" s="42"/>
    </row>
    <row r="179" spans="1:12" ht="16.2" thickBot="1">
      <c r="A179" s="23"/>
      <c r="B179" s="15"/>
      <c r="C179" s="11"/>
      <c r="D179" s="7" t="s">
        <v>22</v>
      </c>
      <c r="E179" s="54" t="s">
        <v>48</v>
      </c>
      <c r="F179" s="102">
        <v>200</v>
      </c>
      <c r="G179" s="106">
        <v>0.04</v>
      </c>
      <c r="H179" s="106">
        <v>0</v>
      </c>
      <c r="I179" s="106">
        <v>24.76</v>
      </c>
      <c r="J179" s="72">
        <v>94.2</v>
      </c>
      <c r="K179" s="110">
        <v>868</v>
      </c>
      <c r="L179" s="42"/>
    </row>
    <row r="180" spans="1:12" ht="16.2" thickBot="1">
      <c r="A180" s="23"/>
      <c r="B180" s="15"/>
      <c r="C180" s="11"/>
      <c r="D180" s="7" t="s">
        <v>23</v>
      </c>
      <c r="E180" s="54" t="s">
        <v>42</v>
      </c>
      <c r="F180" s="102">
        <v>20</v>
      </c>
      <c r="G180" s="122">
        <v>0.85</v>
      </c>
      <c r="H180" s="123">
        <v>1.2</v>
      </c>
      <c r="I180" s="122">
        <v>14.3</v>
      </c>
      <c r="J180" s="72">
        <v>49.2</v>
      </c>
      <c r="K180" s="43"/>
      <c r="L180" s="42"/>
    </row>
    <row r="181" spans="1:12" ht="16.2" thickBot="1">
      <c r="A181" s="23"/>
      <c r="B181" s="15"/>
      <c r="C181" s="11"/>
      <c r="D181" s="7" t="s">
        <v>24</v>
      </c>
      <c r="E181" s="103" t="s">
        <v>62</v>
      </c>
      <c r="F181" s="113">
        <v>200</v>
      </c>
      <c r="G181" s="71">
        <v>175.14</v>
      </c>
      <c r="H181" s="115">
        <v>5.8</v>
      </c>
      <c r="I181" s="115">
        <v>7</v>
      </c>
      <c r="J181" s="115">
        <v>19.600000000000001</v>
      </c>
      <c r="K181" s="43"/>
      <c r="L181" s="42"/>
    </row>
    <row r="182" spans="1:12" ht="16.2" thickBot="1">
      <c r="A182" s="23"/>
      <c r="B182" s="15"/>
      <c r="C182" s="11"/>
      <c r="D182" s="58" t="s">
        <v>32</v>
      </c>
      <c r="E182" s="54" t="s">
        <v>43</v>
      </c>
      <c r="F182" s="102">
        <v>20</v>
      </c>
      <c r="G182" s="52">
        <v>0.2</v>
      </c>
      <c r="H182" s="53">
        <v>1.9</v>
      </c>
      <c r="I182" s="52">
        <v>13.2</v>
      </c>
      <c r="J182" s="65">
        <v>35.18</v>
      </c>
      <c r="K182" s="43"/>
      <c r="L182" s="42"/>
    </row>
    <row r="183" spans="1:12" ht="16.2" thickBot="1">
      <c r="A183" s="23"/>
      <c r="B183" s="15"/>
      <c r="C183" s="11"/>
      <c r="D183" s="6" t="s">
        <v>44</v>
      </c>
      <c r="E183" s="55" t="s">
        <v>45</v>
      </c>
      <c r="F183" s="60">
        <v>15</v>
      </c>
      <c r="G183" s="62">
        <v>3.48</v>
      </c>
      <c r="H183" s="62">
        <v>4.43</v>
      </c>
      <c r="I183" s="62">
        <v>0</v>
      </c>
      <c r="J183" s="64">
        <v>54.6</v>
      </c>
      <c r="K183" s="43"/>
      <c r="L183" s="42">
        <v>71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705</v>
      </c>
      <c r="G184" s="19">
        <f t="shared" ref="G184:J184" si="86">SUM(G177:G183)</f>
        <v>194.89999999999995</v>
      </c>
      <c r="H184" s="19">
        <f t="shared" si="86"/>
        <v>25.609999999999996</v>
      </c>
      <c r="I184" s="19">
        <f t="shared" si="86"/>
        <v>92.240000000000009</v>
      </c>
      <c r="J184" s="19">
        <f t="shared" si="86"/>
        <v>670.13</v>
      </c>
      <c r="K184" s="25"/>
      <c r="L184" s="19">
        <f t="shared" ref="L184" si="87">SUM(L177:L183)</f>
        <v>71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thickBot="1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6.2" thickBot="1">
      <c r="A187" s="23"/>
      <c r="B187" s="15"/>
      <c r="C187" s="11"/>
      <c r="D187" s="7" t="s">
        <v>28</v>
      </c>
      <c r="E187" s="54" t="s">
        <v>68</v>
      </c>
      <c r="F187" s="102">
        <v>100</v>
      </c>
      <c r="G187" s="105">
        <v>11.52</v>
      </c>
      <c r="H187" s="105">
        <v>6.52</v>
      </c>
      <c r="I187" s="105">
        <v>8.4499999999999993</v>
      </c>
      <c r="J187" s="72">
        <v>252.65</v>
      </c>
      <c r="K187" s="43"/>
      <c r="L187" s="42"/>
    </row>
    <row r="188" spans="1:12" ht="16.2" thickBot="1">
      <c r="A188" s="23"/>
      <c r="B188" s="15"/>
      <c r="C188" s="11"/>
      <c r="D188" s="7" t="s">
        <v>29</v>
      </c>
      <c r="E188" s="103" t="s">
        <v>69</v>
      </c>
      <c r="F188" s="104">
        <v>150</v>
      </c>
      <c r="G188" s="105">
        <v>3.67</v>
      </c>
      <c r="H188" s="105">
        <v>5.76</v>
      </c>
      <c r="I188" s="105">
        <v>24.53</v>
      </c>
      <c r="J188" s="71">
        <v>164.7</v>
      </c>
      <c r="K188" s="109">
        <v>694</v>
      </c>
      <c r="L188" s="42"/>
    </row>
    <row r="189" spans="1:12" ht="16.2" thickBot="1">
      <c r="A189" s="23"/>
      <c r="B189" s="15"/>
      <c r="C189" s="11"/>
      <c r="D189" s="7" t="s">
        <v>30</v>
      </c>
      <c r="E189" s="54" t="s">
        <v>48</v>
      </c>
      <c r="F189" s="102">
        <v>200</v>
      </c>
      <c r="G189" s="106">
        <v>0.04</v>
      </c>
      <c r="H189" s="106">
        <v>0</v>
      </c>
      <c r="I189" s="106">
        <v>24.76</v>
      </c>
      <c r="J189" s="72">
        <v>94.2</v>
      </c>
      <c r="K189" s="110">
        <v>868</v>
      </c>
      <c r="L189" s="42"/>
    </row>
    <row r="190" spans="1:12" ht="16.2" thickBot="1">
      <c r="A190" s="23"/>
      <c r="B190" s="15"/>
      <c r="C190" s="11"/>
      <c r="D190" s="7" t="s">
        <v>31</v>
      </c>
      <c r="E190" s="54" t="s">
        <v>42</v>
      </c>
      <c r="F190" s="102">
        <v>20</v>
      </c>
      <c r="G190" s="122">
        <v>0.85</v>
      </c>
      <c r="H190" s="123">
        <v>1.2</v>
      </c>
      <c r="I190" s="122">
        <v>14.3</v>
      </c>
      <c r="J190" s="72">
        <v>49.2</v>
      </c>
      <c r="K190" s="43"/>
      <c r="L190" s="42"/>
    </row>
    <row r="191" spans="1:12" ht="16.2" thickBot="1">
      <c r="A191" s="23"/>
      <c r="B191" s="15"/>
      <c r="C191" s="11"/>
      <c r="D191" s="7" t="s">
        <v>32</v>
      </c>
      <c r="E191" s="54" t="s">
        <v>43</v>
      </c>
      <c r="F191" s="102">
        <v>20</v>
      </c>
      <c r="G191" s="128">
        <v>0.2</v>
      </c>
      <c r="H191" s="129">
        <v>1.9</v>
      </c>
      <c r="I191" s="128">
        <v>13.2</v>
      </c>
      <c r="J191" s="72">
        <v>35.18</v>
      </c>
      <c r="K191" s="43"/>
      <c r="L191" s="42"/>
    </row>
    <row r="192" spans="1:12" ht="16.2" thickBot="1">
      <c r="A192" s="23"/>
      <c r="B192" s="15"/>
      <c r="C192" s="11"/>
      <c r="D192" s="6" t="s">
        <v>44</v>
      </c>
      <c r="E192" s="55" t="s">
        <v>45</v>
      </c>
      <c r="F192" s="60">
        <v>15</v>
      </c>
      <c r="G192" s="62">
        <v>3.48</v>
      </c>
      <c r="H192" s="62">
        <v>4.43</v>
      </c>
      <c r="I192" s="62">
        <v>0</v>
      </c>
      <c r="J192" s="64">
        <v>54.6</v>
      </c>
      <c r="K192" s="43"/>
      <c r="L192" s="42"/>
    </row>
    <row r="193" spans="1:12" ht="16.2" thickBot="1">
      <c r="A193" s="23"/>
      <c r="B193" s="15"/>
      <c r="C193" s="11"/>
      <c r="D193" s="6" t="s">
        <v>24</v>
      </c>
      <c r="E193" s="103" t="s">
        <v>62</v>
      </c>
      <c r="F193" s="113">
        <v>200</v>
      </c>
      <c r="G193" s="71">
        <v>175.14</v>
      </c>
      <c r="H193" s="115">
        <v>5.8</v>
      </c>
      <c r="I193" s="115">
        <v>7</v>
      </c>
      <c r="J193" s="115">
        <v>19.600000000000001</v>
      </c>
      <c r="K193" s="43"/>
      <c r="L193" s="42">
        <v>71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194.89999999999998</v>
      </c>
      <c r="H194" s="19">
        <f t="shared" si="88"/>
        <v>25.61</v>
      </c>
      <c r="I194" s="19">
        <f t="shared" si="88"/>
        <v>92.240000000000009</v>
      </c>
      <c r="J194" s="19">
        <f t="shared" si="88"/>
        <v>670.13</v>
      </c>
      <c r="K194" s="25"/>
      <c r="L194" s="19">
        <f t="shared" ref="L194" si="89">SUM(L185:L193)</f>
        <v>71</v>
      </c>
    </row>
    <row r="195" spans="1:12" ht="14.4">
      <c r="A195" s="29">
        <f>A177</f>
        <v>2</v>
      </c>
      <c r="B195" s="30">
        <f>B177</f>
        <v>5</v>
      </c>
      <c r="C195" s="132" t="s">
        <v>4</v>
      </c>
      <c r="D195" s="133"/>
      <c r="E195" s="31"/>
      <c r="F195" s="32">
        <f>F184+F194</f>
        <v>1410</v>
      </c>
      <c r="G195" s="32">
        <f t="shared" ref="G195" si="90">G184+G194</f>
        <v>389.79999999999995</v>
      </c>
      <c r="H195" s="32">
        <f t="shared" ref="H195" si="91">H184+H194</f>
        <v>51.22</v>
      </c>
      <c r="I195" s="32">
        <f t="shared" ref="I195" si="92">I184+I194</f>
        <v>184.48000000000002</v>
      </c>
      <c r="J195" s="32">
        <f t="shared" ref="J195:L195" si="93">J184+J194</f>
        <v>1340.26</v>
      </c>
      <c r="K195" s="32"/>
      <c r="L195" s="32">
        <f t="shared" si="93"/>
        <v>142</v>
      </c>
    </row>
    <row r="196" spans="1:12">
      <c r="A196" s="27"/>
      <c r="B196" s="28"/>
      <c r="C196" s="134" t="s">
        <v>5</v>
      </c>
      <c r="D196" s="134"/>
      <c r="E196" s="134"/>
      <c r="F196" s="34">
        <f>(F24+F43+F62+F81+F100+F119+F138+F157+F176+F195)/(IF(F24=0,0,1)+IF(F43=0,0,1)+IF(F62=0,0,1)+IF(F81=0,0,1)+IF(F100=0,0,1)+IF(F119=0,0,1)+IF(F138=0,0,1)+IF(F157=0,0,1)+IF(F176=0,0,1)+IF(F195=0,0,1))</f>
        <v>1307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142.411</v>
      </c>
      <c r="H196" s="34">
        <f t="shared" si="94"/>
        <v>45.084999999999994</v>
      </c>
      <c r="I196" s="34">
        <f t="shared" si="94"/>
        <v>177.44299999999998</v>
      </c>
      <c r="J196" s="34">
        <f t="shared" si="94"/>
        <v>1457.1649999999997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Informatika15</cp:lastModifiedBy>
  <dcterms:created xsi:type="dcterms:W3CDTF">2022-05-16T14:23:56Z</dcterms:created>
  <dcterms:modified xsi:type="dcterms:W3CDTF">2023-10-30T08:51:00Z</dcterms:modified>
</cp:coreProperties>
</file>